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autoCompressPictures="0"/>
  <bookViews>
    <workbookView xWindow="14700" yWindow="2220" windowWidth="29003" windowHeight="20820" tabRatio="500"/>
  </bookViews>
  <sheets>
    <sheet name="Pořízení a provoz" sheetId="2" r:id="rId1"/>
  </sheets>
  <externalReferences>
    <externalReference r:id="rId2"/>
    <externalReference r:id="rId3"/>
  </externalReferences>
  <definedNames>
    <definedName name="a">#REF!</definedName>
    <definedName name="aktivity_kraje">#REF!</definedName>
    <definedName name="aktivity_terminy">#REF!</definedName>
    <definedName name="Excel_BuiltIn__FilterDatabase_5">#REF!</definedName>
    <definedName name="EXCL_filtr">#REF!</definedName>
    <definedName name="ggg">#REF!</definedName>
    <definedName name="hhhh">#REF!</definedName>
    <definedName name="kk">#REF!</definedName>
    <definedName name="kraj">[1]Kraje!$A$2:$A$45</definedName>
    <definedName name="kraje">[1]Kraje!$A$1:$B$45</definedName>
    <definedName name="proj_aktivity_list">#REF!</definedName>
    <definedName name="rrrr">#REF!</definedName>
    <definedName name="sFIX">[2]Configuration!$K$3:$K$9</definedName>
    <definedName name="sOutsourcing">[2]Configuration!$N$3:$N$4</definedName>
    <definedName name="sResponse">[2]Configuration!$H$3:$H$11</definedName>
    <definedName name="sSLA">[2]Configuration!$E$3:$E$6</definedName>
    <definedName name="sType">[2]Configuration!$A$3:$A$21</definedName>
    <definedName name="SW_HW">[2]Configuration!$A$3:$C$21</definedName>
    <definedName name="typ_majetku_list">[1]ZZS_položky!$A$82:$A$87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2" l="1"/>
  <c r="E16" i="2" s="1"/>
  <c r="D12" i="2"/>
  <c r="F16" i="2" l="1"/>
  <c r="F12" i="2"/>
  <c r="E12" i="2"/>
  <c r="D4" i="2"/>
  <c r="E4" i="2" s="1"/>
  <c r="D5" i="2"/>
  <c r="E5" i="2" s="1"/>
  <c r="D10" i="2"/>
  <c r="F10" i="2" s="1"/>
  <c r="D7" i="2"/>
  <c r="F7" i="2" s="1"/>
  <c r="D8" i="2"/>
  <c r="F8" i="2" s="1"/>
  <c r="F5" i="2" l="1"/>
  <c r="D13" i="2"/>
  <c r="E8" i="2"/>
  <c r="E7" i="2"/>
  <c r="E10" i="2"/>
  <c r="F4" i="2"/>
  <c r="D17" i="2" l="1"/>
  <c r="D19" i="2" s="1"/>
  <c r="F13" i="2"/>
  <c r="E13" i="2"/>
  <c r="E17" i="2" l="1"/>
  <c r="E19" i="2" s="1"/>
  <c r="F17" i="2"/>
  <c r="F19" i="2" s="1"/>
</calcChain>
</file>

<file path=xl/sharedStrings.xml><?xml version="1.0" encoding="utf-8"?>
<sst xmlns="http://schemas.openxmlformats.org/spreadsheetml/2006/main" count="23" uniqueCount="22">
  <si>
    <t>Položka</t>
  </si>
  <si>
    <t>Ks</t>
  </si>
  <si>
    <t>Celková cena bez DPH</t>
  </si>
  <si>
    <t>Celková cena s DPH</t>
  </si>
  <si>
    <t>Částka DPH</t>
  </si>
  <si>
    <t>Zabezpečení podpory provozu</t>
  </si>
  <si>
    <t>Rozšířená záruka HW</t>
  </si>
  <si>
    <t>Žlutě podbarvené části doplní uchazeč</t>
  </si>
  <si>
    <t>K1 - Virtualizační platforma</t>
  </si>
  <si>
    <t>Dodávky a implementace</t>
  </si>
  <si>
    <t>Cena bez DPH / Ks</t>
  </si>
  <si>
    <t>Celková cena za pořízení a implementaci Dodávky</t>
  </si>
  <si>
    <t>Cena za zajištění pozáručního servisu</t>
  </si>
  <si>
    <t>Nabídková cena celkem</t>
  </si>
  <si>
    <t>Virtualizační server</t>
  </si>
  <si>
    <t xml:space="preserve">SW licence operačních systémů </t>
  </si>
  <si>
    <t>Firewall</t>
  </si>
  <si>
    <t>K3 - Bezpečnostní systém</t>
  </si>
  <si>
    <t>Služby zajištění provozu</t>
  </si>
  <si>
    <t>K2 - Komunikační infrastruktura</t>
  </si>
  <si>
    <t>Centrální přepínač</t>
  </si>
  <si>
    <t>Optické prvky a kabely (sada)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</si>
</sst>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\ &quot;Kč&quot;"/>
    <numFmt numFmtId="165" formatCode="_-* #,##0.00\ [$Kč-405]_-;\-* #,##0.00\ [$Kč-405]_-;_-* &quot;-&quot;??\ [$Kč-405]_-;_-@_-"/>
    <numFmt numFmtId="166" formatCode="_-* #,##0\ [$Kč-405]_-;\-* #,##0\ [$Kč-405]_-;_-* &quot;-&quot;??\ [$Kč-405]_-;_-@_-"/>
    <numFmt numFmtId="167" formatCode="#,##0.00\ &quot;Kč&quot;"/>
  </numFmts>
  <fonts count="22" x14ac:knownFonts="1">
    <font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7"/>
      <color indexed="8"/>
      <name val="Arial"/>
      <family val="2"/>
    </font>
    <font>
      <sz val="11"/>
      <color indexed="17"/>
      <name val="Calibri"/>
      <family val="2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14" fillId="2" borderId="0" applyNumberFormat="0" applyBorder="0" applyAlignment="0" applyProtection="0"/>
    <xf numFmtId="0" fontId="5" fillId="0" borderId="0"/>
    <xf numFmtId="0" fontId="18" fillId="0" borderId="0"/>
    <xf numFmtId="0" fontId="17" fillId="0" borderId="0"/>
    <xf numFmtId="0" fontId="6" fillId="0" borderId="0"/>
    <xf numFmtId="0" fontId="17" fillId="0" borderId="0"/>
    <xf numFmtId="0" fontId="19" fillId="0" borderId="0"/>
    <xf numFmtId="0" fontId="17" fillId="0" borderId="0"/>
    <xf numFmtId="0" fontId="5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4" borderId="0">
      <alignment horizontal="center" vertical="top"/>
    </xf>
    <xf numFmtId="0" fontId="9" fillId="5" borderId="0">
      <alignment horizontal="center" vertical="center"/>
    </xf>
    <xf numFmtId="0" fontId="9" fillId="5" borderId="0">
      <alignment horizontal="center" vertical="center"/>
    </xf>
    <xf numFmtId="0" fontId="10" fillId="4" borderId="0">
      <alignment horizontal="center" vertical="top"/>
    </xf>
    <xf numFmtId="0" fontId="10" fillId="4" borderId="0">
      <alignment horizontal="left" vertical="top"/>
    </xf>
    <xf numFmtId="0" fontId="11" fillId="4" borderId="0">
      <alignment horizontal="center"/>
    </xf>
    <xf numFmtId="0" fontId="10" fillId="4" borderId="0">
      <alignment horizontal="right" vertical="top"/>
    </xf>
    <xf numFmtId="0" fontId="10" fillId="4" borderId="0">
      <alignment horizontal="right" vertical="center"/>
    </xf>
    <xf numFmtId="0" fontId="10" fillId="4" borderId="0">
      <alignment horizontal="left" vertical="top"/>
    </xf>
    <xf numFmtId="0" fontId="11" fillId="4" borderId="0">
      <alignment horizontal="center"/>
    </xf>
    <xf numFmtId="0" fontId="10" fillId="4" borderId="0">
      <alignment horizontal="center" vertical="center"/>
    </xf>
    <xf numFmtId="0" fontId="10" fillId="4" borderId="0">
      <alignment horizontal="right" vertical="center"/>
    </xf>
    <xf numFmtId="0" fontId="10" fillId="4" borderId="0">
      <alignment horizontal="left" vertical="top"/>
    </xf>
    <xf numFmtId="0" fontId="10" fillId="4" borderId="0">
      <alignment horizontal="left" vertical="center"/>
    </xf>
    <xf numFmtId="0" fontId="10" fillId="4" borderId="0">
      <alignment horizontal="center" vertical="center"/>
    </xf>
    <xf numFmtId="0" fontId="10" fillId="4" borderId="0">
      <alignment horizontal="right" vertical="center"/>
    </xf>
    <xf numFmtId="0" fontId="10" fillId="4" borderId="0">
      <alignment horizontal="left" vertical="center"/>
    </xf>
    <xf numFmtId="0" fontId="10" fillId="4" borderId="0">
      <alignment horizontal="center" vertical="center"/>
    </xf>
    <xf numFmtId="0" fontId="10" fillId="4" borderId="0">
      <alignment horizontal="left" vertical="center"/>
    </xf>
    <xf numFmtId="0" fontId="12" fillId="4" borderId="0">
      <alignment horizontal="left" vertical="top"/>
    </xf>
    <xf numFmtId="0" fontId="13" fillId="4" borderId="0">
      <alignment horizontal="left" vertical="center"/>
    </xf>
    <xf numFmtId="0" fontId="13" fillId="4" borderId="0">
      <alignment horizontal="left" vertical="center"/>
    </xf>
    <xf numFmtId="0" fontId="11" fillId="4" borderId="0">
      <alignment horizontal="center"/>
    </xf>
    <xf numFmtId="0" fontId="13" fillId="4" borderId="0">
      <alignment horizontal="center" vertical="center"/>
    </xf>
    <xf numFmtId="0" fontId="13" fillId="4" borderId="0">
      <alignment horizontal="center" vertical="center"/>
    </xf>
    <xf numFmtId="0" fontId="9" fillId="5" borderId="0">
      <alignment horizontal="center" vertical="center"/>
    </xf>
    <xf numFmtId="0" fontId="13" fillId="4" borderId="0">
      <alignment horizontal="right" vertical="center"/>
    </xf>
    <xf numFmtId="0" fontId="13" fillId="4" borderId="0">
      <alignment horizontal="right" vertical="center"/>
    </xf>
    <xf numFmtId="0" fontId="13" fillId="3" borderId="0">
      <alignment horizontal="left" vertical="center"/>
    </xf>
    <xf numFmtId="0" fontId="13" fillId="3" borderId="0">
      <alignment horizontal="left" vertical="center"/>
    </xf>
    <xf numFmtId="0" fontId="13" fillId="3" borderId="0">
      <alignment horizontal="left" vertical="center"/>
    </xf>
    <xf numFmtId="0" fontId="13" fillId="3" borderId="0">
      <alignment horizontal="center" vertical="center"/>
    </xf>
    <xf numFmtId="0" fontId="13" fillId="3" borderId="0">
      <alignment horizontal="center" vertical="center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0" fontId="13" fillId="3" borderId="0">
      <alignment horizontal="right" vertical="center"/>
    </xf>
    <xf numFmtId="0" fontId="13" fillId="3" borderId="0">
      <alignment horizontal="right" vertical="center"/>
    </xf>
    <xf numFmtId="0" fontId="13" fillId="4" borderId="0">
      <alignment horizontal="left" vertical="center"/>
    </xf>
    <xf numFmtId="0" fontId="10" fillId="4" borderId="0">
      <alignment horizontal="center" vertical="top"/>
    </xf>
    <xf numFmtId="0" fontId="9" fillId="4" borderId="0">
      <alignment horizontal="center" vertical="center"/>
    </xf>
    <xf numFmtId="0" fontId="13" fillId="4" borderId="0">
      <alignment horizontal="center" vertical="center"/>
    </xf>
    <xf numFmtId="0" fontId="10" fillId="4" borderId="0">
      <alignment horizontal="right" vertical="top"/>
    </xf>
    <xf numFmtId="0" fontId="10" fillId="4" borderId="0">
      <alignment horizontal="center" vertical="top"/>
    </xf>
    <xf numFmtId="0" fontId="13" fillId="4" borderId="0">
      <alignment horizontal="right" vertical="center"/>
    </xf>
    <xf numFmtId="0" fontId="11" fillId="4" borderId="0">
      <alignment horizontal="center"/>
    </xf>
    <xf numFmtId="0" fontId="10" fillId="4" borderId="0">
      <alignment horizontal="right" vertical="top"/>
    </xf>
    <xf numFmtId="0" fontId="1" fillId="0" borderId="0"/>
  </cellStyleXfs>
  <cellXfs count="36">
    <xf numFmtId="0" fontId="0" fillId="0" borderId="0" xfId="0"/>
    <xf numFmtId="0" fontId="4" fillId="6" borderId="1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17" fillId="0" borderId="0" xfId="4"/>
    <xf numFmtId="0" fontId="4" fillId="7" borderId="1" xfId="4" applyFont="1" applyFill="1" applyBorder="1" applyAlignment="1">
      <alignment horizontal="center"/>
    </xf>
    <xf numFmtId="0" fontId="4" fillId="0" borderId="0" xfId="4" applyFont="1"/>
    <xf numFmtId="0" fontId="17" fillId="0" borderId="0" xfId="4" applyAlignment="1">
      <alignment wrapText="1"/>
    </xf>
    <xf numFmtId="0" fontId="4" fillId="8" borderId="1" xfId="4" applyFont="1" applyFill="1" applyBorder="1" applyAlignment="1">
      <alignment wrapText="1"/>
    </xf>
    <xf numFmtId="0" fontId="4" fillId="8" borderId="1" xfId="4" applyFont="1" applyFill="1" applyBorder="1" applyAlignment="1"/>
    <xf numFmtId="0" fontId="17" fillId="0" borderId="0" xfId="4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2" fillId="0" borderId="1" xfId="4" applyFont="1" applyBorder="1" applyAlignment="1">
      <alignment horizontal="center"/>
    </xf>
    <xf numFmtId="165" fontId="4" fillId="6" borderId="1" xfId="4" applyNumberFormat="1" applyFont="1" applyFill="1" applyBorder="1" applyAlignment="1">
      <alignment horizontal="center" vertical="center" wrapText="1"/>
    </xf>
    <xf numFmtId="165" fontId="4" fillId="7" borderId="1" xfId="4" applyNumberFormat="1" applyFont="1" applyFill="1" applyBorder="1" applyAlignment="1">
      <alignment horizontal="center"/>
    </xf>
    <xf numFmtId="165" fontId="17" fillId="0" borderId="0" xfId="4" applyNumberFormat="1" applyAlignment="1">
      <alignment horizontal="center"/>
    </xf>
    <xf numFmtId="166" fontId="4" fillId="8" borderId="1" xfId="4" applyNumberFormat="1" applyFont="1" applyFill="1" applyBorder="1" applyAlignment="1">
      <alignment horizontal="center"/>
    </xf>
    <xf numFmtId="164" fontId="21" fillId="9" borderId="0" xfId="4" applyNumberFormat="1" applyFont="1" applyFill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4" fillId="10" borderId="4" xfId="4" applyFont="1" applyFill="1" applyBorder="1" applyAlignment="1">
      <alignment wrapText="1"/>
    </xf>
    <xf numFmtId="0" fontId="4" fillId="10" borderId="4" xfId="4" applyFont="1" applyFill="1" applyBorder="1" applyAlignment="1"/>
    <xf numFmtId="0" fontId="4" fillId="8" borderId="5" xfId="4" applyFont="1" applyFill="1" applyBorder="1" applyAlignment="1">
      <alignment wrapText="1"/>
    </xf>
    <xf numFmtId="0" fontId="4" fillId="8" borderId="5" xfId="4" applyFont="1" applyFill="1" applyBorder="1" applyAlignment="1"/>
    <xf numFmtId="0" fontId="17" fillId="11" borderId="0" xfId="4" applyFill="1" applyBorder="1" applyAlignment="1">
      <alignment wrapText="1"/>
    </xf>
    <xf numFmtId="166" fontId="4" fillId="8" borderId="5" xfId="4" applyNumberFormat="1" applyFont="1" applyFill="1" applyBorder="1" applyAlignment="1">
      <alignment horizontal="center"/>
    </xf>
    <xf numFmtId="0" fontId="4" fillId="11" borderId="0" xfId="4" applyFont="1" applyFill="1" applyBorder="1" applyAlignment="1">
      <alignment wrapText="1"/>
    </xf>
    <xf numFmtId="0" fontId="4" fillId="11" borderId="0" xfId="4" applyFont="1" applyFill="1" applyBorder="1" applyAlignment="1"/>
    <xf numFmtId="164" fontId="20" fillId="11" borderId="0" xfId="4" applyNumberFormat="1" applyFont="1" applyFill="1" applyBorder="1" applyAlignment="1">
      <alignment horizontal="center"/>
    </xf>
    <xf numFmtId="167" fontId="20" fillId="9" borderId="1" xfId="4" applyNumberFormat="1" applyFont="1" applyFill="1" applyBorder="1" applyAlignment="1"/>
    <xf numFmtId="167" fontId="21" fillId="12" borderId="1" xfId="4" applyNumberFormat="1" applyFont="1" applyFill="1" applyBorder="1" applyAlignment="1"/>
    <xf numFmtId="167" fontId="20" fillId="0" borderId="1" xfId="4" applyNumberFormat="1" applyFont="1" applyFill="1" applyBorder="1" applyAlignment="1"/>
    <xf numFmtId="167" fontId="4" fillId="10" borderId="4" xfId="4" applyNumberFormat="1" applyFont="1" applyFill="1" applyBorder="1" applyAlignment="1"/>
    <xf numFmtId="167" fontId="4" fillId="8" borderId="5" xfId="4" applyNumberFormat="1" applyFont="1" applyFill="1" applyBorder="1" applyAlignment="1"/>
    <xf numFmtId="0" fontId="0" fillId="0" borderId="6" xfId="0" applyBorder="1"/>
    <xf numFmtId="0" fontId="0" fillId="0" borderId="1" xfId="0" applyBorder="1" applyAlignment="1">
      <alignment horizontal="center"/>
    </xf>
    <xf numFmtId="0" fontId="4" fillId="7" borderId="3" xfId="58" applyFont="1" applyFill="1" applyBorder="1" applyAlignment="1">
      <alignment wrapText="1"/>
    </xf>
    <xf numFmtId="0" fontId="4" fillId="7" borderId="2" xfId="58" applyFont="1" applyFill="1" applyBorder="1" applyAlignment="1">
      <alignment wrapText="1"/>
    </xf>
  </cellXfs>
  <cellStyles count="59">
    <cellStyle name="Good 2" xfId="1"/>
    <cellStyle name="Normal 2" xfId="2"/>
    <cellStyle name="Normal 2 2" xfId="3"/>
    <cellStyle name="Normal 3" xfId="4"/>
    <cellStyle name="Normal 3 3" xfId="58"/>
    <cellStyle name="Normální" xfId="0" builtinId="0"/>
    <cellStyle name="normální 2" xfId="5"/>
    <cellStyle name="normální 2 2" xfId="6"/>
    <cellStyle name="normální 2 3" xfId="7"/>
    <cellStyle name="Normální 3" xfId="8"/>
    <cellStyle name="Normální 4" xfId="9"/>
    <cellStyle name="procent 2" xfId="10"/>
    <cellStyle name="procent 3" xfId="11"/>
    <cellStyle name="S0M1" xfId="12"/>
    <cellStyle name="S0M2" xfId="13"/>
    <cellStyle name="S0M3" xfId="14"/>
    <cellStyle name="S10M1" xfId="15"/>
    <cellStyle name="S10M2" xfId="16"/>
    <cellStyle name="S10M3" xfId="17"/>
    <cellStyle name="S11M1" xfId="18"/>
    <cellStyle name="S11M2" xfId="19"/>
    <cellStyle name="S11M3" xfId="20"/>
    <cellStyle name="S12M1" xfId="21"/>
    <cellStyle name="S12M2" xfId="22"/>
    <cellStyle name="S12M3" xfId="23"/>
    <cellStyle name="S13M1" xfId="24"/>
    <cellStyle name="S13M2" xfId="25"/>
    <cellStyle name="S13M3" xfId="26"/>
    <cellStyle name="S14M1" xfId="27"/>
    <cellStyle name="S14M3" xfId="28"/>
    <cellStyle name="S15M1" xfId="29"/>
    <cellStyle name="S16M1" xfId="30"/>
    <cellStyle name="S1M1" xfId="31"/>
    <cellStyle name="S1M2" xfId="32"/>
    <cellStyle name="S1M3" xfId="33"/>
    <cellStyle name="S2M1" xfId="34"/>
    <cellStyle name="S2M2" xfId="35"/>
    <cellStyle name="S2M3" xfId="36"/>
    <cellStyle name="S3M1" xfId="37"/>
    <cellStyle name="S3M2" xfId="38"/>
    <cellStyle name="S3M3" xfId="39"/>
    <cellStyle name="S4M1" xfId="40"/>
    <cellStyle name="S4M2" xfId="41"/>
    <cellStyle name="S4M3" xfId="42"/>
    <cellStyle name="S5M1" xfId="43"/>
    <cellStyle name="S5M2" xfId="44"/>
    <cellStyle name="S5M3" xfId="45"/>
    <cellStyle name="S6M1" xfId="46"/>
    <cellStyle name="S6M2" xfId="47"/>
    <cellStyle name="S6M3" xfId="48"/>
    <cellStyle name="S7M1" xfId="49"/>
    <cellStyle name="S7M2" xfId="50"/>
    <cellStyle name="S7M3" xfId="51"/>
    <cellStyle name="S8M1" xfId="52"/>
    <cellStyle name="S8M2" xfId="53"/>
    <cellStyle name="S8M3" xfId="54"/>
    <cellStyle name="S9M1" xfId="55"/>
    <cellStyle name="S9M2" xfId="56"/>
    <cellStyle name="S9M3" xfId="57"/>
  </cellStyles>
  <dxfs count="0"/>
  <tableStyles count="0" defaultTableStyle="TableStyleMedium9" defaultPivotStyle="PivotStyleMedium4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I_C4xx_verze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aje"/>
      <sheetName val="C421a"/>
      <sheetName val="C422a"/>
      <sheetName val="C423a"/>
      <sheetName val="C424a"/>
      <sheetName val="C425a"/>
      <sheetName val="C426a"/>
      <sheetName val="C427a"/>
      <sheetName val="C428a"/>
      <sheetName val="C429a"/>
      <sheetName val="C430a"/>
      <sheetName val="C431a"/>
      <sheetName val="C432a"/>
      <sheetName val="C433a"/>
      <sheetName val="ZZS_položky"/>
      <sheetName val="C421"/>
      <sheetName val="C422"/>
      <sheetName val="C423"/>
      <sheetName val="C424"/>
      <sheetName val="C425"/>
      <sheetName val="C426"/>
      <sheetName val="C427"/>
      <sheetName val="C428"/>
      <sheetName val="C429"/>
      <sheetName val="C430"/>
      <sheetName val="C431"/>
      <sheetName val="C432"/>
      <sheetName val="C433"/>
      <sheetName val="C4xx_sumář"/>
      <sheetName val="ZZS_aktivity"/>
      <sheetName val="Pojmy"/>
      <sheetName val="Rizika"/>
      <sheetName val="ZZS_pracoviště"/>
    </sheetNames>
    <sheetDataSet>
      <sheetData sheetId="0" refreshError="1">
        <row r="1">
          <cell r="A1" t="str">
            <v>Číslo</v>
          </cell>
          <cell r="B1" t="str">
            <v>Výstup</v>
          </cell>
        </row>
        <row r="2">
          <cell r="A2" t="str">
            <v>C201</v>
          </cell>
          <cell r="B2" t="str">
            <v>MV - generální ředitelství HZS ČR</v>
          </cell>
        </row>
        <row r="3">
          <cell r="A3" t="str">
            <v>C210</v>
          </cell>
          <cell r="B3" t="str">
            <v>HZS Hlavního města Prahy</v>
          </cell>
        </row>
        <row r="4">
          <cell r="A4" t="str">
            <v>C221</v>
          </cell>
          <cell r="B4" t="str">
            <v>HZS Středočeského kraje</v>
          </cell>
        </row>
        <row r="5">
          <cell r="A5" t="str">
            <v>C222</v>
          </cell>
          <cell r="B5" t="str">
            <v>HZS Jihočeského kraje</v>
          </cell>
        </row>
        <row r="6">
          <cell r="A6" t="str">
            <v>C223</v>
          </cell>
          <cell r="B6" t="str">
            <v>HZS Plzeňského kraje</v>
          </cell>
        </row>
        <row r="7">
          <cell r="A7" t="str">
            <v>C224</v>
          </cell>
          <cell r="B7" t="str">
            <v>HZS Karlovarského kraje</v>
          </cell>
        </row>
        <row r="8">
          <cell r="A8" t="str">
            <v>C225</v>
          </cell>
          <cell r="B8" t="str">
            <v>HZS Ústeckého kraje</v>
          </cell>
        </row>
        <row r="9">
          <cell r="A9" t="str">
            <v>C226</v>
          </cell>
          <cell r="B9" t="str">
            <v>HZS Libereckého kraje</v>
          </cell>
        </row>
        <row r="10">
          <cell r="A10" t="str">
            <v>C227</v>
          </cell>
          <cell r="B10" t="str">
            <v>HZS Královéhradeckého kraje</v>
          </cell>
        </row>
        <row r="11">
          <cell r="A11" t="str">
            <v>C228</v>
          </cell>
          <cell r="B11" t="str">
            <v>HZS Pardubického kraje</v>
          </cell>
        </row>
        <row r="12">
          <cell r="A12" t="str">
            <v>C229</v>
          </cell>
          <cell r="B12" t="str">
            <v>HZS kraje Vysočina</v>
          </cell>
        </row>
        <row r="13">
          <cell r="A13" t="str">
            <v>C230</v>
          </cell>
          <cell r="B13" t="str">
            <v>HZS Jihomoravského kraje</v>
          </cell>
        </row>
        <row r="14">
          <cell r="A14" t="str">
            <v>C231</v>
          </cell>
          <cell r="B14" t="str">
            <v>HZS Zlínského kraje</v>
          </cell>
        </row>
        <row r="15">
          <cell r="A15" t="str">
            <v>C232</v>
          </cell>
          <cell r="B15" t="str">
            <v>HZS Olomouckého kraje</v>
          </cell>
        </row>
        <row r="16">
          <cell r="A16" t="str">
            <v>C233</v>
          </cell>
          <cell r="B16" t="str">
            <v>HZS Moravskoslezského kraje</v>
          </cell>
        </row>
        <row r="17">
          <cell r="A17" t="str">
            <v>C301</v>
          </cell>
          <cell r="B17" t="str">
            <v>Policejní prezidium ČR</v>
          </cell>
        </row>
        <row r="18">
          <cell r="A18" t="str">
            <v>C310</v>
          </cell>
          <cell r="B18" t="str">
            <v>KŘP hlavního města Prahy</v>
          </cell>
        </row>
        <row r="19">
          <cell r="A19" t="str">
            <v>C321</v>
          </cell>
          <cell r="B19" t="str">
            <v>KŘP Středočeského kraje</v>
          </cell>
        </row>
        <row r="20">
          <cell r="A20" t="str">
            <v>C322</v>
          </cell>
          <cell r="B20" t="str">
            <v>KŘP Jihočeského kraje</v>
          </cell>
        </row>
        <row r="21">
          <cell r="A21" t="str">
            <v>C323</v>
          </cell>
          <cell r="B21" t="str">
            <v>KŘP Plzeňského kraje</v>
          </cell>
        </row>
        <row r="22">
          <cell r="A22" t="str">
            <v>C324</v>
          </cell>
          <cell r="B22" t="str">
            <v>KŘP Karlovarského kraje</v>
          </cell>
        </row>
        <row r="23">
          <cell r="A23" t="str">
            <v>C325</v>
          </cell>
          <cell r="B23" t="str">
            <v>KŘP Ústeckého kraje</v>
          </cell>
        </row>
        <row r="24">
          <cell r="A24" t="str">
            <v>C326</v>
          </cell>
          <cell r="B24" t="str">
            <v>KŘP Libereckého kraje</v>
          </cell>
        </row>
        <row r="25">
          <cell r="A25" t="str">
            <v>C327</v>
          </cell>
          <cell r="B25" t="str">
            <v>KŘP Královéhradeckého kraje</v>
          </cell>
        </row>
        <row r="26">
          <cell r="A26" t="str">
            <v>C328</v>
          </cell>
          <cell r="B26" t="str">
            <v>KŘP Pardubického kraje</v>
          </cell>
        </row>
        <row r="27">
          <cell r="A27" t="str">
            <v>C329</v>
          </cell>
          <cell r="B27" t="str">
            <v>KŘP kraje Vysočina</v>
          </cell>
        </row>
        <row r="28">
          <cell r="A28" t="str">
            <v>C330</v>
          </cell>
          <cell r="B28" t="str">
            <v>KŘP Jihomoravského kraje</v>
          </cell>
        </row>
        <row r="29">
          <cell r="A29" t="str">
            <v>C331</v>
          </cell>
          <cell r="B29" t="str">
            <v>KŘP Zlínského kraje</v>
          </cell>
        </row>
        <row r="30">
          <cell r="A30" t="str">
            <v>C332</v>
          </cell>
          <cell r="B30" t="str">
            <v>KŘP Olomouckého kraje</v>
          </cell>
        </row>
        <row r="31">
          <cell r="A31" t="str">
            <v>C333</v>
          </cell>
          <cell r="B31" t="str">
            <v>KŘP Moravskoslezského kraje</v>
          </cell>
        </row>
        <row r="32">
          <cell r="A32" t="str">
            <v>C410</v>
          </cell>
          <cell r="B32" t="str">
            <v>ZZS Hlavního města Prahy</v>
          </cell>
        </row>
        <row r="33">
          <cell r="A33" t="str">
            <v>C421</v>
          </cell>
          <cell r="B33" t="str">
            <v>ZZS Středočeského kraje</v>
          </cell>
        </row>
        <row r="34">
          <cell r="A34" t="str">
            <v>C422</v>
          </cell>
          <cell r="B34" t="str">
            <v>ZZS Jihočeského kraje</v>
          </cell>
        </row>
        <row r="35">
          <cell r="A35" t="str">
            <v>C423</v>
          </cell>
          <cell r="B35" t="str">
            <v>ZZS Plzeňského kraje</v>
          </cell>
        </row>
        <row r="36">
          <cell r="A36" t="str">
            <v>C424</v>
          </cell>
          <cell r="B36" t="str">
            <v>ZZS Karlovarského kraje</v>
          </cell>
        </row>
        <row r="37">
          <cell r="A37" t="str">
            <v>C425</v>
          </cell>
          <cell r="B37" t="str">
            <v>ZZS Ústeckého kraje</v>
          </cell>
        </row>
        <row r="38">
          <cell r="A38" t="str">
            <v>C426</v>
          </cell>
          <cell r="B38" t="str">
            <v>ZZS Libereckého kraje</v>
          </cell>
        </row>
        <row r="39">
          <cell r="A39" t="str">
            <v>C427</v>
          </cell>
          <cell r="B39" t="str">
            <v>ZZS Královéhradeckého kraje</v>
          </cell>
        </row>
        <row r="40">
          <cell r="A40" t="str">
            <v>C428</v>
          </cell>
          <cell r="B40" t="str">
            <v>ZZS Pardubického kraje</v>
          </cell>
        </row>
        <row r="41">
          <cell r="A41" t="str">
            <v>C429</v>
          </cell>
          <cell r="B41" t="str">
            <v>ZZS kraje Vysočina</v>
          </cell>
        </row>
        <row r="42">
          <cell r="A42" t="str">
            <v>C430</v>
          </cell>
          <cell r="B42" t="str">
            <v>ZZS Jihomoravského kraje</v>
          </cell>
        </row>
        <row r="43">
          <cell r="A43" t="str">
            <v>C431</v>
          </cell>
          <cell r="B43" t="str">
            <v>ZZS Zlínského kraje</v>
          </cell>
        </row>
        <row r="44">
          <cell r="A44" t="str">
            <v>C432</v>
          </cell>
          <cell r="B44" t="str">
            <v>ZZS Olomouckého kraje</v>
          </cell>
        </row>
        <row r="45">
          <cell r="A45" t="str">
            <v>C433</v>
          </cell>
          <cell r="B45" t="str">
            <v>ZZS Moravskoslezského kraje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2">
          <cell r="A82" t="str">
            <v>DHIM</v>
          </cell>
        </row>
        <row r="83">
          <cell r="A83" t="str">
            <v>DDHM</v>
          </cell>
        </row>
        <row r="84">
          <cell r="A84" t="str">
            <v>DDNM</v>
          </cell>
        </row>
        <row r="85">
          <cell r="A85" t="str">
            <v>DNIM</v>
          </cell>
        </row>
        <row r="86">
          <cell r="A86" t="str">
            <v>ST</v>
          </cell>
        </row>
        <row r="87">
          <cell r="A87" t="str">
            <v>OST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HW&amp;SW List"/>
      <sheetName val="Data"/>
      <sheetName val="Price"/>
    </sheetNames>
    <sheetDataSet>
      <sheetData sheetId="0" refreshError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F21"/>
  <sheetViews>
    <sheetView tabSelected="1" zoomScale="125" zoomScaleNormal="100" zoomScalePageLayoutView="150" workbookViewId="0">
      <pane ySplit="1" topLeftCell="A2" activePane="bottomLeft" state="frozen"/>
      <selection pane="bottomLeft" activeCell="A16" sqref="A16"/>
    </sheetView>
  </sheetViews>
  <sheetFormatPr defaultColWidth="8.8125" defaultRowHeight="14.25" x14ac:dyDescent="0.45"/>
  <cols>
    <col min="1" max="1" width="62.3125" style="6" customWidth="1"/>
    <col min="2" max="2" width="7.5" style="9" customWidth="1"/>
    <col min="3" max="4" width="13.8125" style="14" customWidth="1"/>
    <col min="5" max="6" width="15.5" style="14" customWidth="1"/>
    <col min="7" max="8" width="8.8125" style="3"/>
    <col min="9" max="9" width="10.5" style="3" bestFit="1" customWidth="1"/>
    <col min="10" max="16384" width="8.8125" style="3"/>
  </cols>
  <sheetData>
    <row r="1" spans="1:6" s="2" customFormat="1" ht="28.5" x14ac:dyDescent="0.5">
      <c r="A1" s="1" t="s">
        <v>0</v>
      </c>
      <c r="B1" s="1" t="s">
        <v>1</v>
      </c>
      <c r="C1" s="12" t="s">
        <v>10</v>
      </c>
      <c r="D1" s="12" t="s">
        <v>2</v>
      </c>
      <c r="E1" s="12" t="s">
        <v>4</v>
      </c>
      <c r="F1" s="12" t="s">
        <v>3</v>
      </c>
    </row>
    <row r="2" spans="1:6" s="2" customFormat="1" x14ac:dyDescent="0.45">
      <c r="A2" s="7" t="s">
        <v>9</v>
      </c>
      <c r="B2" s="8"/>
      <c r="C2" s="15"/>
      <c r="D2" s="15"/>
      <c r="E2" s="15"/>
      <c r="F2" s="15"/>
    </row>
    <row r="3" spans="1:6" s="5" customFormat="1" ht="16.05" customHeight="1" x14ac:dyDescent="0.45">
      <c r="A3" s="34" t="s">
        <v>8</v>
      </c>
      <c r="B3" s="4"/>
      <c r="C3" s="13"/>
      <c r="D3" s="28"/>
      <c r="E3" s="28"/>
      <c r="F3" s="28"/>
    </row>
    <row r="4" spans="1:6" ht="15.75" x14ac:dyDescent="0.5">
      <c r="A4" s="32" t="s">
        <v>14</v>
      </c>
      <c r="B4" s="33">
        <v>1</v>
      </c>
      <c r="C4" s="27">
        <v>0</v>
      </c>
      <c r="D4" s="29">
        <f t="shared" ref="D4:D5" si="0">B4*C4</f>
        <v>0</v>
      </c>
      <c r="E4" s="29">
        <f>D4*0.21</f>
        <v>0</v>
      </c>
      <c r="F4" s="29">
        <f>D4*1.21</f>
        <v>0</v>
      </c>
    </row>
    <row r="5" spans="1:6" ht="15.75" x14ac:dyDescent="0.5">
      <c r="A5" s="32" t="s">
        <v>15</v>
      </c>
      <c r="B5" s="33">
        <v>1</v>
      </c>
      <c r="C5" s="27">
        <v>0</v>
      </c>
      <c r="D5" s="29">
        <f t="shared" si="0"/>
        <v>0</v>
      </c>
      <c r="E5" s="29">
        <f t="shared" ref="E5" si="1">D5*0.21</f>
        <v>0</v>
      </c>
      <c r="F5" s="29">
        <f t="shared" ref="F5" si="2">D5*1.21</f>
        <v>0</v>
      </c>
    </row>
    <row r="6" spans="1:6" x14ac:dyDescent="0.45">
      <c r="A6" s="35" t="s">
        <v>19</v>
      </c>
      <c r="B6" s="4"/>
      <c r="C6" s="13"/>
      <c r="D6" s="28"/>
      <c r="E6" s="28"/>
      <c r="F6" s="28"/>
    </row>
    <row r="7" spans="1:6" ht="15.75" x14ac:dyDescent="0.5">
      <c r="A7" s="32" t="s">
        <v>20</v>
      </c>
      <c r="B7" s="33">
        <v>2</v>
      </c>
      <c r="C7" s="27">
        <v>0</v>
      </c>
      <c r="D7" s="29">
        <f>B7*C7</f>
        <v>0</v>
      </c>
      <c r="E7" s="29">
        <f>D7*0.21</f>
        <v>0</v>
      </c>
      <c r="F7" s="29">
        <f>D7*1.21</f>
        <v>0</v>
      </c>
    </row>
    <row r="8" spans="1:6" ht="15.75" x14ac:dyDescent="0.5">
      <c r="A8" s="32" t="s">
        <v>21</v>
      </c>
      <c r="B8" s="33">
        <v>1</v>
      </c>
      <c r="C8" s="27">
        <v>0</v>
      </c>
      <c r="D8" s="29">
        <f>B8*C8</f>
        <v>0</v>
      </c>
      <c r="E8" s="29">
        <f>D8*0.21</f>
        <v>0</v>
      </c>
      <c r="F8" s="29">
        <f>D8*1.21</f>
        <v>0</v>
      </c>
    </row>
    <row r="9" spans="1:6" x14ac:dyDescent="0.45">
      <c r="A9" s="35" t="s">
        <v>17</v>
      </c>
      <c r="B9" s="4"/>
      <c r="C9" s="13"/>
      <c r="D9" s="28"/>
      <c r="E9" s="28"/>
      <c r="F9" s="28"/>
    </row>
    <row r="10" spans="1:6" ht="15.75" x14ac:dyDescent="0.5">
      <c r="A10" s="32" t="s">
        <v>16</v>
      </c>
      <c r="B10" s="33">
        <v>2</v>
      </c>
      <c r="C10" s="27">
        <v>0</v>
      </c>
      <c r="D10" s="29">
        <f>B10*C10</f>
        <v>0</v>
      </c>
      <c r="E10" s="29">
        <f>D10*0.21</f>
        <v>0</v>
      </c>
      <c r="F10" s="29">
        <f>D10*1.21</f>
        <v>0</v>
      </c>
    </row>
    <row r="11" spans="1:6" x14ac:dyDescent="0.45">
      <c r="A11" s="35" t="s">
        <v>6</v>
      </c>
      <c r="B11" s="4"/>
      <c r="C11" s="13"/>
      <c r="D11" s="28"/>
      <c r="E11" s="28"/>
      <c r="F11" s="28"/>
    </row>
    <row r="12" spans="1:6" x14ac:dyDescent="0.45">
      <c r="A12" s="10" t="s">
        <v>6</v>
      </c>
      <c r="B12" s="11">
        <v>1</v>
      </c>
      <c r="C12" s="27">
        <v>0</v>
      </c>
      <c r="D12" s="29">
        <f>B12*C12</f>
        <v>0</v>
      </c>
      <c r="E12" s="29">
        <f>D12*0.21</f>
        <v>0</v>
      </c>
      <c r="F12" s="29">
        <f>D12*1.21</f>
        <v>0</v>
      </c>
    </row>
    <row r="13" spans="1:6" ht="17" customHeight="1" x14ac:dyDescent="0.45">
      <c r="A13" s="18" t="s">
        <v>11</v>
      </c>
      <c r="B13" s="19"/>
      <c r="C13" s="19"/>
      <c r="D13" s="30">
        <f>SUM(D4:D10)</f>
        <v>0</v>
      </c>
      <c r="E13" s="30">
        <f>SUM(E4:E10)</f>
        <v>0</v>
      </c>
      <c r="F13" s="30">
        <f>SUM(F4:F10)</f>
        <v>0</v>
      </c>
    </row>
    <row r="14" spans="1:6" x14ac:dyDescent="0.45">
      <c r="A14" s="24"/>
      <c r="B14" s="25"/>
      <c r="C14" s="26"/>
      <c r="D14" s="26"/>
      <c r="E14" s="26"/>
      <c r="F14" s="26"/>
    </row>
    <row r="15" spans="1:6" x14ac:dyDescent="0.45">
      <c r="A15" s="20" t="s">
        <v>18</v>
      </c>
      <c r="B15" s="21"/>
      <c r="C15" s="23"/>
      <c r="D15" s="23"/>
      <c r="E15" s="23"/>
      <c r="F15" s="23"/>
    </row>
    <row r="16" spans="1:6" x14ac:dyDescent="0.45">
      <c r="A16" s="17" t="s">
        <v>5</v>
      </c>
      <c r="B16" s="11">
        <v>48</v>
      </c>
      <c r="C16" s="27">
        <v>0</v>
      </c>
      <c r="D16" s="29">
        <f>B16*C16</f>
        <v>0</v>
      </c>
      <c r="E16" s="29">
        <f>D16*0.21</f>
        <v>0</v>
      </c>
      <c r="F16" s="29">
        <f>D16*1.21</f>
        <v>0</v>
      </c>
    </row>
    <row r="17" spans="1:6" x14ac:dyDescent="0.45">
      <c r="A17" s="18" t="s">
        <v>12</v>
      </c>
      <c r="B17" s="19"/>
      <c r="C17" s="19"/>
      <c r="D17" s="30">
        <f>SUM(D12:D16)</f>
        <v>0</v>
      </c>
      <c r="E17" s="30">
        <f>SUM(E12:E16)</f>
        <v>0</v>
      </c>
      <c r="F17" s="30">
        <f>SUM(F12:F16)</f>
        <v>0</v>
      </c>
    </row>
    <row r="18" spans="1:6" x14ac:dyDescent="0.45">
      <c r="A18" s="22"/>
      <c r="B18" s="22"/>
      <c r="C18" s="22"/>
      <c r="D18" s="22"/>
      <c r="E18" s="22"/>
      <c r="F18" s="22"/>
    </row>
    <row r="19" spans="1:6" x14ac:dyDescent="0.45">
      <c r="A19" s="20" t="s">
        <v>13</v>
      </c>
      <c r="B19" s="21"/>
      <c r="C19" s="21"/>
      <c r="D19" s="31">
        <f>D13+D17</f>
        <v>0</v>
      </c>
      <c r="E19" s="31">
        <f>E13+E17</f>
        <v>0</v>
      </c>
      <c r="F19" s="31">
        <f>F13+F17</f>
        <v>0</v>
      </c>
    </row>
    <row r="21" spans="1:6" x14ac:dyDescent="0.45">
      <c r="A21" s="16" t="s">
        <v>7</v>
      </c>
    </row>
  </sheetData>
  <dataConsolidate/>
  <phoneticPr fontId="16" type="noConversion"/>
  <pageMargins left="0.7" right="0.7" top="0.75" bottom="0.75" header="0.3" footer="0.3"/>
  <pageSetup paperSize="9" scale="58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Pořízení a provoz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2019-06-24T16:17:25Z</dcterms:created>
  <dcterms:modified xsi:type="dcterms:W3CDTF">2019-09-16T05:13:41Z</dcterms:modified>
  <cp:category/>
</cp:coreProperties>
</file>