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24226"/>
  <bookViews>
    <workbookView xWindow="65416" yWindow="65416" windowWidth="29040" windowHeight="15840" activeTab="0"/>
  </bookViews>
  <sheets>
    <sheet name="SMKV" sheetId="1" r:id="rId1"/>
  </sheets>
  <definedNames/>
  <calcPr calcId="191029"/>
  <extLst/>
</workbook>
</file>

<file path=xl/sharedStrings.xml><?xml version="1.0" encoding="utf-8"?>
<sst xmlns="http://schemas.openxmlformats.org/spreadsheetml/2006/main" count="412" uniqueCount="182">
  <si>
    <t>Subjekt</t>
  </si>
  <si>
    <t>IČ</t>
  </si>
  <si>
    <t>Odběrné místo</t>
  </si>
  <si>
    <t>EIC</t>
  </si>
  <si>
    <t>Typ OM</t>
  </si>
  <si>
    <t>MO</t>
  </si>
  <si>
    <t>Statutární město Karlovy Vary</t>
  </si>
  <si>
    <t>00254657</t>
  </si>
  <si>
    <t>Západní 1781/69, 36001 Karlovy Vary, AS Start</t>
  </si>
  <si>
    <t>Lidická, parc.č. 744/1 , 448/12, 36001 Karlovy Vary</t>
  </si>
  <si>
    <t>27ZG300Z0269166H</t>
  </si>
  <si>
    <t>27ZG300Z0269168D</t>
  </si>
  <si>
    <t>27ZG300Z02456337</t>
  </si>
  <si>
    <t>27ZG300Z02350306</t>
  </si>
  <si>
    <t>27ZG300Z0222642X</t>
  </si>
  <si>
    <t>27ZG300Z02298883</t>
  </si>
  <si>
    <t>27ZG300Z0238819L</t>
  </si>
  <si>
    <t>27ZG300Z02333320</t>
  </si>
  <si>
    <t>27ZG300Z02299499</t>
  </si>
  <si>
    <t>27ZG300Z02404503</t>
  </si>
  <si>
    <t>Moskevská 1022/38</t>
  </si>
  <si>
    <t>27ZG300Z0236959F</t>
  </si>
  <si>
    <t>Drahomířino nábř. 197/16, 36009 Karlovy Vary</t>
  </si>
  <si>
    <t>27ZG300Z0239492M</t>
  </si>
  <si>
    <t>Zámecký vrch 431/2, 36001 Karlovy Vary</t>
  </si>
  <si>
    <t>27ZG300Z0229669F</t>
  </si>
  <si>
    <t>sídlo</t>
  </si>
  <si>
    <t>Cena v Kč bez DPH / MWH</t>
  </si>
  <si>
    <t xml:space="preserve">Celková cena v Kč bez DPH / předpokládaná spotřeba (MWh) 36 měsíců </t>
  </si>
  <si>
    <t>(doplní účastník)</t>
  </si>
  <si>
    <t>Celková nabídková cena v Kč bez DPH / 36 měsíců</t>
  </si>
  <si>
    <t>Příloha - Cenová nabídka</t>
  </si>
  <si>
    <t>1. Mateřská škola Karlovy Vary, Komenského 7, příspěvková organizace</t>
  </si>
  <si>
    <t>2. Mateřská škola Karlovy Vary, Krušnohorská 16, příspěvková organizace</t>
  </si>
  <si>
    <t>Základní škola Karlovy Vary, Poštovní 19, příspěvková organizace</t>
  </si>
  <si>
    <t>Základní škola pro žáky se specifickými poruchami učení Karlovy Vary, příspěvková organizace</t>
  </si>
  <si>
    <t>Základní škola Karlovy Vary, Truhlářská 19, příspěvková organizace</t>
  </si>
  <si>
    <t>Základní škola a Základní umělecká škola Karlovy Vary, Šmeralova 336/15, příspěvková organizace</t>
  </si>
  <si>
    <t>Základní škola Dukelských hrdinů Karlovy Vary, Moskevská 25 příspěvková organizace</t>
  </si>
  <si>
    <t>Základní škola Jana Amose Komenského, Karlovy Vary, Kollárova 19, příspěvková organizace</t>
  </si>
  <si>
    <t>Základní škola jazyků Karlovy Vary, příspěvková organizace</t>
  </si>
  <si>
    <t>Základní škola Karlovy Vary, 1. máje 1, příspěvková organizace</t>
  </si>
  <si>
    <t>Základní škola Karlovy Vary, Krušnohorská 11, příspěvková organizace</t>
  </si>
  <si>
    <t>Dům dětí a mládeže Karlovy Vary, Čankovská 9, příspěvková organizace</t>
  </si>
  <si>
    <t>Základní umělecká škola Antonína Dvořáka, Karlovy Vary, Šmeralova 32, příspěvková organizace</t>
  </si>
  <si>
    <t>71237003</t>
  </si>
  <si>
    <t>71237011</t>
  </si>
  <si>
    <t>70933758</t>
  </si>
  <si>
    <t>70993246</t>
  </si>
  <si>
    <t>49751751</t>
  </si>
  <si>
    <t>49752626</t>
  </si>
  <si>
    <t>70933766</t>
  </si>
  <si>
    <t>70933782</t>
  </si>
  <si>
    <t>00872296</t>
  </si>
  <si>
    <t>70933774</t>
  </si>
  <si>
    <t>69979359</t>
  </si>
  <si>
    <t>06133584</t>
  </si>
  <si>
    <t>07110596</t>
  </si>
  <si>
    <t>Počet odběrných míst</t>
  </si>
  <si>
    <t>SO</t>
  </si>
  <si>
    <t>Moskevská 2035/21
360 01 Karlovy Vary</t>
  </si>
  <si>
    <t>Komenského 7
360 01 Karlovy Vary</t>
  </si>
  <si>
    <t>Krušnohorská 740/16
360 10 Karlovy Vary</t>
  </si>
  <si>
    <t>Poštovní 1743/19
360 01 Karlovy Vary</t>
  </si>
  <si>
    <t>Mozartova 346/7
360 01 Karlovy Vary</t>
  </si>
  <si>
    <t>Truhlářská 681/19
360 17 Karlovy Vary</t>
  </si>
  <si>
    <t>Šmeralova 336/15
360 05 Karlovy Vary</t>
  </si>
  <si>
    <t>Moskevská 1117/25
360 01 Karlovy Vary</t>
  </si>
  <si>
    <t>Kollárova 553/19
360 09 Karlovy Vary</t>
  </si>
  <si>
    <t>Libušina 1032/31
360 01 Karlovy Vary</t>
  </si>
  <si>
    <t>Krušnohorská 735/11
360 10 Karlovy Vary</t>
  </si>
  <si>
    <t>Čankovská 35/9
360 17 Karlovy Vary</t>
  </si>
  <si>
    <t>Šmeralova 489/32
360 05 Karlovy Vary</t>
  </si>
  <si>
    <t>1. máje 58/1
360 06 Karlovy Vary</t>
  </si>
  <si>
    <t>Městské zařízení sociálních služeb, příspěvková organizace</t>
  </si>
  <si>
    <t>Východní 621
360 01 Karlovy Vary</t>
  </si>
  <si>
    <t>47701277</t>
  </si>
  <si>
    <t>Správa lázeňských parků, příspěvková organizace</t>
  </si>
  <si>
    <t>U Solivárny 2004/2
360 01 Karlovy Vary</t>
  </si>
  <si>
    <t>00871982</t>
  </si>
  <si>
    <t>Lázeňské lesy Karlovy Vary, příspěvková organizace</t>
  </si>
  <si>
    <t>Na Vyhlídce 804/35
360 01 Karlovy Vary</t>
  </si>
  <si>
    <t>00074811</t>
  </si>
  <si>
    <t>Městská galerie Karlovy Vary, s.r.o.</t>
  </si>
  <si>
    <t>Stará Louka 346/26
360 01 Karlovy Vary</t>
  </si>
  <si>
    <t>26392194</t>
  </si>
  <si>
    <t>Dopravní podnik Karlovy Vary, a.s.</t>
  </si>
  <si>
    <t>Sportovní 656
360 09 Karlovy Vary</t>
  </si>
  <si>
    <t>48364282</t>
  </si>
  <si>
    <t>předpoklad spotřeby (MWh) / 36 měs.</t>
  </si>
  <si>
    <t>Komenského 48/7
360 01 Karlovy Vary</t>
  </si>
  <si>
    <t>27ZG300Z02350322</t>
  </si>
  <si>
    <t>27ZG300Z02350330</t>
  </si>
  <si>
    <t>27ZG300Z0235049M</t>
  </si>
  <si>
    <t>27ZG300Z0235058L</t>
  </si>
  <si>
    <t>27ZG300Z02316108</t>
  </si>
  <si>
    <t>27ZG300Z0229638Q</t>
  </si>
  <si>
    <t>27ZG300Z0239382T</t>
  </si>
  <si>
    <t>27ZG300Z0239381V</t>
  </si>
  <si>
    <t>27ZG300Z02350314</t>
  </si>
  <si>
    <t>27ZG300Z02373709</t>
  </si>
  <si>
    <t>27ZG300Z0235051Z</t>
  </si>
  <si>
    <t>27ZG300Z0235038R</t>
  </si>
  <si>
    <t>27ZG300Z0238382Y</t>
  </si>
  <si>
    <t>27ZG300Z0236954P</t>
  </si>
  <si>
    <t>27ZG300Z0239399C</t>
  </si>
  <si>
    <t>27ZG300Z02386029</t>
  </si>
  <si>
    <t>27ZG300Z0235036V</t>
  </si>
  <si>
    <t>27ZG300Z0233335V</t>
  </si>
  <si>
    <t>27ZG300Z0239374S</t>
  </si>
  <si>
    <t>27ZG300Z02373741</t>
  </si>
  <si>
    <t>27ZG300Z0235035X</t>
  </si>
  <si>
    <t>27ZG300Z0235045U</t>
  </si>
  <si>
    <t>27ZG300Z0239401E</t>
  </si>
  <si>
    <t>27ZG300Z0237377W</t>
  </si>
  <si>
    <t>27ZG300Z02404325</t>
  </si>
  <si>
    <t>27ZG300Z02373733</t>
  </si>
  <si>
    <t>27ZG300Z0242457G</t>
  </si>
  <si>
    <t>27ZG300Z0270801J</t>
  </si>
  <si>
    <t>27ZG300Z0229635W</t>
  </si>
  <si>
    <t>27ZG300Z0270803F</t>
  </si>
  <si>
    <t>27ZG300Z0249476E</t>
  </si>
  <si>
    <t>27ZG300Z0239378K</t>
  </si>
  <si>
    <t>27ZG300Z0239377M</t>
  </si>
  <si>
    <t>27ZG300Z0225037Z</t>
  </si>
  <si>
    <t>Čankovská 35/9, 36005 Karlovy Vary</t>
  </si>
  <si>
    <t>27ZG300Z02350681</t>
  </si>
  <si>
    <t>27ZG300Z0150230I</t>
  </si>
  <si>
    <t>27ZG300Z0229652W</t>
  </si>
  <si>
    <t>27ZG300Z0226215W</t>
  </si>
  <si>
    <t>27ZG300Z0237040U</t>
  </si>
  <si>
    <t>27ZG300Z0249539G</t>
  </si>
  <si>
    <t>27ZG300Z0249004I</t>
  </si>
  <si>
    <t>Lidická 582/70, 36001 Karlovy Vary</t>
  </si>
  <si>
    <t>27ZG300Z0236132U</t>
  </si>
  <si>
    <t>27ZG300Z0227070R</t>
  </si>
  <si>
    <t>27ZG300Z02313613</t>
  </si>
  <si>
    <t>27ZG300Z0237388R</t>
  </si>
  <si>
    <t>27ZG300Z02297018</t>
  </si>
  <si>
    <t>27ZG300Z0219460A</t>
  </si>
  <si>
    <t>27ZG300Z0229950O</t>
  </si>
  <si>
    <t>27ZG300Z0229628T</t>
  </si>
  <si>
    <t>27ZG300Z02609524</t>
  </si>
  <si>
    <t>Třeboňská 907/90, 360 05 Karlovy Vary</t>
  </si>
  <si>
    <t>U Brodu 150 , 360 01Karlovy Vary</t>
  </si>
  <si>
    <t>Kostelní 38/10, 360 17 Karlovy Vary</t>
  </si>
  <si>
    <t>Wolkerova 1516/1, 360 01 Karlovy Vary</t>
  </si>
  <si>
    <t>Raisova 1200/4, 360 01 Karlovy Vary</t>
  </si>
  <si>
    <t>Moskevská 34/1023, 360 01 Karlovy Vary</t>
  </si>
  <si>
    <t>Východní 485/6, 360 01 Karlovy Vary</t>
  </si>
  <si>
    <t>Mozartova 443/4, 360 01 Karlovy Vary</t>
  </si>
  <si>
    <t>Nám. E. Destinové 32/1, 360 01 Karlovy Vary</t>
  </si>
  <si>
    <t>U Brodu 73, 360 01 Karlovy Vary</t>
  </si>
  <si>
    <t>Komenského 48/7, 360 07 Karlovy Vary</t>
  </si>
  <si>
    <t>Krymská 1740/12, 360 01 Karlovy Vary</t>
  </si>
  <si>
    <t>Krymská 1739/10, 360 01 Karlovy Vary</t>
  </si>
  <si>
    <t>Vilová 346/1, 360 09 Karlovy Vary</t>
  </si>
  <si>
    <t>Truhlářská 690/11, 360 17 Karlovy Vary</t>
  </si>
  <si>
    <t>Sedlecká 5, 360 05 Karlovy Vary</t>
  </si>
  <si>
    <t>Javorová 211/2A, 360 17 Karlovy Vary</t>
  </si>
  <si>
    <t>Fibichova 777/5, 360 17 Karlovy Vary</t>
  </si>
  <si>
    <t>Krušnohorská 740/16, 360 01 Karlovy Vary</t>
  </si>
  <si>
    <t>Kpt. Jaroše 141/6, 360 01 Karlovy Vary</t>
  </si>
  <si>
    <t>Šmeralova 703/17, 360 05 Karlovy Vary</t>
  </si>
  <si>
    <t>Sokolovská 127/35, 360 05 Karlovy Vary</t>
  </si>
  <si>
    <t>Šmeralova 336/15, 360 05 Karlovy Vary</t>
  </si>
  <si>
    <t>Jízdárenská 1242/2, 360 06 Karlovy Vary</t>
  </si>
  <si>
    <t>Závodní 95/4, 360 06 Karlovy Vary</t>
  </si>
  <si>
    <t>1.Máje 58/01360 06 Karlovy Vary</t>
  </si>
  <si>
    <t>Závodní 95/1, 360 06 Karlovy Vary</t>
  </si>
  <si>
    <t>1.Máje 58/01, 360 06 Karlovy Vary</t>
  </si>
  <si>
    <t>Krušnohorská 735/11, 360 01 Karlovy Vary</t>
  </si>
  <si>
    <t>Rolavská 295/5, 360 05 Karlovy Vary</t>
  </si>
  <si>
    <t>Závodu míru 88/96, 360 17 Karlovy Vary</t>
  </si>
  <si>
    <t>Sokolovská 191/109, 360 05 Karlovy Vary</t>
  </si>
  <si>
    <t>Lidická 672/72 (Zahrada), 360 01 Karlovy Vary</t>
  </si>
  <si>
    <t>Hamerská 35/6, 360 01 Karlovy Vary-Březová</t>
  </si>
  <si>
    <t>Na Vyhlídce 804/35, 360 01 Karlovy Vary</t>
  </si>
  <si>
    <t>Lanová dráha Diana, 360 01 Karlovy Vary</t>
  </si>
  <si>
    <t>LD Mariánská 1218/1, 360 01 Karl. Vary</t>
  </si>
  <si>
    <t>Ubytovna Mariánská 1218/1, 360 01 Karl. Vary</t>
  </si>
  <si>
    <t>Zeyerova 1121/19, 360 01 Karl.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</si>
</sst>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/>
    <xf numFmtId="49" fontId="19" fillId="0" borderId="0" xfId="0" applyNumberFormat="1" applyFont="1" applyFill="1" applyBorder="1" applyAlignment="1">
      <alignment wrapText="1"/>
    </xf>
    <xf numFmtId="0" fontId="20" fillId="0" borderId="0" xfId="0" applyFont="1"/>
    <xf numFmtId="0" fontId="19" fillId="0" borderId="0" xfId="0" applyFont="1"/>
    <xf numFmtId="0" fontId="0" fillId="0" borderId="0" xfId="0" applyFill="1" applyBorder="1" applyAlignment="1">
      <alignment wrapText="1"/>
    </xf>
    <xf numFmtId="0" fontId="0" fillId="0" borderId="0" xfId="0" applyBorder="1"/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0" xfId="0" applyFont="1"/>
    <xf numFmtId="0" fontId="23" fillId="33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0" borderId="0" xfId="0" applyFont="1" applyBorder="1"/>
    <xf numFmtId="49" fontId="23" fillId="0" borderId="13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4" fontId="23" fillId="35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30" borderId="16" xfId="0" applyFont="1" applyFill="1" applyBorder="1" applyAlignment="1">
      <alignment horizontal="center" vertical="center" wrapText="1"/>
    </xf>
    <xf numFmtId="0" fontId="22" fillId="30" borderId="15" xfId="0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9" fontId="21" fillId="30" borderId="14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164" fontId="23" fillId="35" borderId="27" xfId="0" applyNumberFormat="1" applyFont="1" applyFill="1" applyBorder="1" applyAlignment="1">
      <alignment horizontal="center" vertical="center" wrapText="1"/>
    </xf>
    <xf numFmtId="164" fontId="23" fillId="0" borderId="32" xfId="0" applyNumberFormat="1" applyFont="1" applyFill="1" applyBorder="1" applyAlignment="1">
      <alignment horizontal="center" vertical="center" wrapText="1"/>
    </xf>
    <xf numFmtId="164" fontId="23" fillId="35" borderId="32" xfId="0" applyNumberFormat="1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left" vertical="center" wrapText="1"/>
    </xf>
    <xf numFmtId="164" fontId="23" fillId="35" borderId="35" xfId="0" applyNumberFormat="1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showGridLines="0" tabSelected="1" zoomScale="90" zoomScaleNormal="90" workbookViewId="0" topLeftCell="A1">
      <selection activeCell="S59" sqref="S59"/>
    </sheetView>
  </sheetViews>
  <sheetFormatPr defaultColWidth="9.140625" defaultRowHeight="15"/>
  <cols>
    <col min="1" max="1" width="18.421875" style="0" customWidth="1"/>
    <col min="2" max="2" width="16.57421875" style="0" customWidth="1"/>
    <col min="3" max="3" width="9.00390625" style="0" customWidth="1"/>
    <col min="4" max="4" width="16.57421875" style="0" customWidth="1"/>
    <col min="5" max="5" width="7.57421875" style="0" customWidth="1"/>
    <col min="6" max="6" width="14.57421875" style="0" customWidth="1"/>
    <col min="7" max="7" width="5.8515625" style="0" customWidth="1"/>
    <col min="8" max="8" width="12.57421875" style="0" customWidth="1"/>
    <col min="9" max="9" width="14.7109375" style="0" customWidth="1"/>
    <col min="10" max="10" width="16.7109375" style="0" customWidth="1"/>
  </cols>
  <sheetData>
    <row r="1" spans="1:10" ht="36.75" customHeight="1" thickBot="1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46.5" customHeight="1" thickBot="1">
      <c r="A2" s="16" t="s">
        <v>0</v>
      </c>
      <c r="B2" s="16" t="s">
        <v>26</v>
      </c>
      <c r="C2" s="16" t="s">
        <v>1</v>
      </c>
      <c r="D2" s="16" t="s">
        <v>2</v>
      </c>
      <c r="E2" s="16" t="s">
        <v>58</v>
      </c>
      <c r="F2" s="16" t="s">
        <v>3</v>
      </c>
      <c r="G2" s="17" t="s">
        <v>4</v>
      </c>
      <c r="H2" s="16" t="s">
        <v>89</v>
      </c>
      <c r="I2" s="16" t="s">
        <v>27</v>
      </c>
      <c r="J2" s="16" t="s">
        <v>28</v>
      </c>
    </row>
    <row r="3" spans="1:10" s="8" customFormat="1" ht="33" customHeight="1">
      <c r="A3" s="32" t="s">
        <v>6</v>
      </c>
      <c r="B3" s="33" t="s">
        <v>60</v>
      </c>
      <c r="C3" s="34" t="s">
        <v>7</v>
      </c>
      <c r="D3" s="33" t="s">
        <v>143</v>
      </c>
      <c r="E3" s="33">
        <v>1</v>
      </c>
      <c r="F3" s="34" t="s">
        <v>10</v>
      </c>
      <c r="G3" s="33" t="s">
        <v>5</v>
      </c>
      <c r="H3" s="35">
        <v>131.665</v>
      </c>
      <c r="I3" s="36" t="s">
        <v>29</v>
      </c>
      <c r="J3" s="37" t="e">
        <f>(H3*I3)</f>
        <v>#VALUE!</v>
      </c>
    </row>
    <row r="4" spans="1:10" s="8" customFormat="1" ht="30.75" customHeight="1">
      <c r="A4" s="30" t="s">
        <v>6</v>
      </c>
      <c r="B4" s="10" t="s">
        <v>60</v>
      </c>
      <c r="C4" s="11" t="s">
        <v>7</v>
      </c>
      <c r="D4" s="10" t="s">
        <v>143</v>
      </c>
      <c r="E4" s="10">
        <v>1</v>
      </c>
      <c r="F4" s="11" t="s">
        <v>11</v>
      </c>
      <c r="G4" s="10" t="s">
        <v>5</v>
      </c>
      <c r="H4" s="12">
        <v>90.786</v>
      </c>
      <c r="I4" s="13" t="s">
        <v>29</v>
      </c>
      <c r="J4" s="15" t="e">
        <f aca="true" t="shared" si="0" ref="J4:J65">(H4*I4)</f>
        <v>#VALUE!</v>
      </c>
    </row>
    <row r="5" spans="1:10" s="8" customFormat="1" ht="30.75" customHeight="1">
      <c r="A5" s="30" t="s">
        <v>6</v>
      </c>
      <c r="B5" s="10" t="s">
        <v>60</v>
      </c>
      <c r="C5" s="11" t="s">
        <v>7</v>
      </c>
      <c r="D5" s="10" t="s">
        <v>8</v>
      </c>
      <c r="E5" s="10">
        <v>1</v>
      </c>
      <c r="F5" s="11" t="s">
        <v>12</v>
      </c>
      <c r="G5" s="10" t="s">
        <v>5</v>
      </c>
      <c r="H5" s="12">
        <v>65.035</v>
      </c>
      <c r="I5" s="13" t="s">
        <v>29</v>
      </c>
      <c r="J5" s="15" t="e">
        <f t="shared" si="0"/>
        <v>#VALUE!</v>
      </c>
    </row>
    <row r="6" spans="1:10" s="8" customFormat="1" ht="31.5" customHeight="1">
      <c r="A6" s="30" t="s">
        <v>6</v>
      </c>
      <c r="B6" s="10" t="s">
        <v>60</v>
      </c>
      <c r="C6" s="11" t="s">
        <v>7</v>
      </c>
      <c r="D6" s="10" t="s">
        <v>9</v>
      </c>
      <c r="E6" s="10">
        <v>1</v>
      </c>
      <c r="F6" s="11" t="s">
        <v>13</v>
      </c>
      <c r="G6" s="10" t="s">
        <v>5</v>
      </c>
      <c r="H6" s="12">
        <v>167.88</v>
      </c>
      <c r="I6" s="13" t="s">
        <v>29</v>
      </c>
      <c r="J6" s="15" t="e">
        <f t="shared" si="0"/>
        <v>#VALUE!</v>
      </c>
    </row>
    <row r="7" spans="1:10" s="8" customFormat="1" ht="30" customHeight="1">
      <c r="A7" s="30" t="s">
        <v>6</v>
      </c>
      <c r="B7" s="10" t="s">
        <v>60</v>
      </c>
      <c r="C7" s="11" t="s">
        <v>7</v>
      </c>
      <c r="D7" s="10" t="s">
        <v>9</v>
      </c>
      <c r="E7" s="10">
        <v>1</v>
      </c>
      <c r="F7" s="11" t="s">
        <v>14</v>
      </c>
      <c r="G7" s="10" t="s">
        <v>5</v>
      </c>
      <c r="H7" s="12">
        <v>34.2</v>
      </c>
      <c r="I7" s="13" t="s">
        <v>29</v>
      </c>
      <c r="J7" s="15" t="e">
        <f t="shared" si="0"/>
        <v>#VALUE!</v>
      </c>
    </row>
    <row r="8" spans="1:10" s="8" customFormat="1" ht="31.5" customHeight="1">
      <c r="A8" s="30" t="s">
        <v>6</v>
      </c>
      <c r="B8" s="10" t="s">
        <v>60</v>
      </c>
      <c r="C8" s="11" t="s">
        <v>7</v>
      </c>
      <c r="D8" s="10" t="s">
        <v>144</v>
      </c>
      <c r="E8" s="10">
        <v>1</v>
      </c>
      <c r="F8" s="11" t="s">
        <v>15</v>
      </c>
      <c r="G8" s="10" t="s">
        <v>5</v>
      </c>
      <c r="H8" s="12">
        <v>76.868</v>
      </c>
      <c r="I8" s="13" t="s">
        <v>29</v>
      </c>
      <c r="J8" s="15" t="e">
        <f t="shared" si="0"/>
        <v>#VALUE!</v>
      </c>
    </row>
    <row r="9" spans="1:10" s="8" customFormat="1" ht="29.25" customHeight="1">
      <c r="A9" s="30" t="s">
        <v>6</v>
      </c>
      <c r="B9" s="10" t="s">
        <v>60</v>
      </c>
      <c r="C9" s="11" t="s">
        <v>7</v>
      </c>
      <c r="D9" s="10" t="s">
        <v>145</v>
      </c>
      <c r="E9" s="10">
        <v>1</v>
      </c>
      <c r="F9" s="11" t="s">
        <v>16</v>
      </c>
      <c r="G9" s="10" t="s">
        <v>5</v>
      </c>
      <c r="H9" s="12">
        <v>223.601</v>
      </c>
      <c r="I9" s="13" t="s">
        <v>29</v>
      </c>
      <c r="J9" s="15" t="e">
        <f t="shared" si="0"/>
        <v>#VALUE!</v>
      </c>
    </row>
    <row r="10" spans="1:10" s="8" customFormat="1" ht="30" customHeight="1">
      <c r="A10" s="30" t="s">
        <v>6</v>
      </c>
      <c r="B10" s="10" t="s">
        <v>60</v>
      </c>
      <c r="C10" s="11" t="s">
        <v>7</v>
      </c>
      <c r="D10" s="10" t="s">
        <v>146</v>
      </c>
      <c r="E10" s="10">
        <v>1</v>
      </c>
      <c r="F10" s="11" t="s">
        <v>17</v>
      </c>
      <c r="G10" s="10" t="s">
        <v>5</v>
      </c>
      <c r="H10" s="12">
        <v>137.041</v>
      </c>
      <c r="I10" s="13" t="s">
        <v>29</v>
      </c>
      <c r="J10" s="15" t="e">
        <f t="shared" si="0"/>
        <v>#VALUE!</v>
      </c>
    </row>
    <row r="11" spans="1:10" s="8" customFormat="1" ht="30.75" customHeight="1">
      <c r="A11" s="30" t="s">
        <v>6</v>
      </c>
      <c r="B11" s="10" t="s">
        <v>60</v>
      </c>
      <c r="C11" s="11" t="s">
        <v>7</v>
      </c>
      <c r="D11" s="10" t="s">
        <v>147</v>
      </c>
      <c r="E11" s="10">
        <v>1</v>
      </c>
      <c r="F11" s="11" t="s">
        <v>18</v>
      </c>
      <c r="G11" s="10" t="s">
        <v>5</v>
      </c>
      <c r="H11" s="12">
        <v>89.077</v>
      </c>
      <c r="I11" s="13" t="s">
        <v>29</v>
      </c>
      <c r="J11" s="15" t="e">
        <f t="shared" si="0"/>
        <v>#VALUE!</v>
      </c>
    </row>
    <row r="12" spans="1:10" s="8" customFormat="1" ht="29.25" customHeight="1">
      <c r="A12" s="30" t="s">
        <v>6</v>
      </c>
      <c r="B12" s="10" t="s">
        <v>60</v>
      </c>
      <c r="C12" s="11" t="s">
        <v>7</v>
      </c>
      <c r="D12" s="10" t="s">
        <v>148</v>
      </c>
      <c r="E12" s="10">
        <v>1</v>
      </c>
      <c r="F12" s="11" t="s">
        <v>19</v>
      </c>
      <c r="G12" s="10" t="s">
        <v>5</v>
      </c>
      <c r="H12" s="12">
        <v>642.244</v>
      </c>
      <c r="I12" s="13" t="s">
        <v>29</v>
      </c>
      <c r="J12" s="15" t="e">
        <f t="shared" si="0"/>
        <v>#VALUE!</v>
      </c>
    </row>
    <row r="13" spans="1:10" s="8" customFormat="1" ht="30" customHeight="1">
      <c r="A13" s="30" t="s">
        <v>6</v>
      </c>
      <c r="B13" s="10" t="s">
        <v>60</v>
      </c>
      <c r="C13" s="11" t="s">
        <v>7</v>
      </c>
      <c r="D13" s="10" t="s">
        <v>20</v>
      </c>
      <c r="E13" s="10">
        <v>1</v>
      </c>
      <c r="F13" s="11" t="s">
        <v>21</v>
      </c>
      <c r="G13" s="10" t="s">
        <v>5</v>
      </c>
      <c r="H13" s="12">
        <v>220.48</v>
      </c>
      <c r="I13" s="13" t="s">
        <v>29</v>
      </c>
      <c r="J13" s="15" t="e">
        <f t="shared" si="0"/>
        <v>#VALUE!</v>
      </c>
    </row>
    <row r="14" spans="1:10" s="8" customFormat="1" ht="30.75" customHeight="1">
      <c r="A14" s="30" t="s">
        <v>6</v>
      </c>
      <c r="B14" s="10" t="s">
        <v>60</v>
      </c>
      <c r="C14" s="11" t="s">
        <v>7</v>
      </c>
      <c r="D14" s="10" t="s">
        <v>22</v>
      </c>
      <c r="E14" s="10">
        <v>1</v>
      </c>
      <c r="F14" s="11" t="s">
        <v>23</v>
      </c>
      <c r="G14" s="10" t="s">
        <v>5</v>
      </c>
      <c r="H14" s="12">
        <v>169.798</v>
      </c>
      <c r="I14" s="13" t="s">
        <v>29</v>
      </c>
      <c r="J14" s="15" t="e">
        <f t="shared" si="0"/>
        <v>#VALUE!</v>
      </c>
    </row>
    <row r="15" spans="1:10" s="8" customFormat="1" ht="30.75" customHeight="1" thickBot="1">
      <c r="A15" s="38" t="s">
        <v>6</v>
      </c>
      <c r="B15" s="39" t="s">
        <v>60</v>
      </c>
      <c r="C15" s="40" t="s">
        <v>7</v>
      </c>
      <c r="D15" s="39" t="s">
        <v>24</v>
      </c>
      <c r="E15" s="39">
        <v>1</v>
      </c>
      <c r="F15" s="40" t="s">
        <v>25</v>
      </c>
      <c r="G15" s="39" t="s">
        <v>5</v>
      </c>
      <c r="H15" s="41">
        <v>0.125</v>
      </c>
      <c r="I15" s="42" t="s">
        <v>29</v>
      </c>
      <c r="J15" s="43" t="e">
        <f t="shared" si="0"/>
        <v>#VALUE!</v>
      </c>
    </row>
    <row r="16" spans="1:10" s="8" customFormat="1" ht="45">
      <c r="A16" s="44" t="s">
        <v>32</v>
      </c>
      <c r="B16" s="45" t="s">
        <v>90</v>
      </c>
      <c r="C16" s="46" t="s">
        <v>45</v>
      </c>
      <c r="D16" s="45" t="s">
        <v>149</v>
      </c>
      <c r="E16" s="45">
        <v>1</v>
      </c>
      <c r="F16" s="47" t="s">
        <v>91</v>
      </c>
      <c r="G16" s="45" t="s">
        <v>5</v>
      </c>
      <c r="H16" s="48">
        <v>15.351</v>
      </c>
      <c r="I16" s="49" t="s">
        <v>29</v>
      </c>
      <c r="J16" s="50" t="e">
        <f t="shared" si="0"/>
        <v>#VALUE!</v>
      </c>
    </row>
    <row r="17" spans="1:10" s="8" customFormat="1" ht="33.75">
      <c r="A17" s="51"/>
      <c r="B17" s="6" t="s">
        <v>61</v>
      </c>
      <c r="C17" s="7" t="s">
        <v>45</v>
      </c>
      <c r="D17" s="6" t="s">
        <v>150</v>
      </c>
      <c r="E17" s="6">
        <v>1</v>
      </c>
      <c r="F17" s="29" t="s">
        <v>92</v>
      </c>
      <c r="G17" s="6" t="s">
        <v>5</v>
      </c>
      <c r="H17" s="21">
        <v>32.124</v>
      </c>
      <c r="I17" s="9" t="s">
        <v>29</v>
      </c>
      <c r="J17" s="52" t="e">
        <f t="shared" si="0"/>
        <v>#VALUE!</v>
      </c>
    </row>
    <row r="18" spans="1:10" s="8" customFormat="1" ht="33.75">
      <c r="A18" s="51"/>
      <c r="B18" s="6" t="s">
        <v>61</v>
      </c>
      <c r="C18" s="7" t="s">
        <v>45</v>
      </c>
      <c r="D18" s="6" t="s">
        <v>150</v>
      </c>
      <c r="E18" s="6">
        <v>1</v>
      </c>
      <c r="F18" s="29" t="s">
        <v>93</v>
      </c>
      <c r="G18" s="6" t="s">
        <v>5</v>
      </c>
      <c r="H18" s="21">
        <v>477.33</v>
      </c>
      <c r="I18" s="9" t="s">
        <v>29</v>
      </c>
      <c r="J18" s="52" t="e">
        <f t="shared" si="0"/>
        <v>#VALUE!</v>
      </c>
    </row>
    <row r="19" spans="1:10" s="8" customFormat="1" ht="33.75">
      <c r="A19" s="51"/>
      <c r="B19" s="6" t="s">
        <v>61</v>
      </c>
      <c r="C19" s="7" t="s">
        <v>45</v>
      </c>
      <c r="D19" s="6" t="s">
        <v>151</v>
      </c>
      <c r="E19" s="6">
        <v>1</v>
      </c>
      <c r="F19" s="29" t="s">
        <v>94</v>
      </c>
      <c r="G19" s="6" t="s">
        <v>5</v>
      </c>
      <c r="H19" s="21">
        <v>26.75</v>
      </c>
      <c r="I19" s="9" t="s">
        <v>29</v>
      </c>
      <c r="J19" s="52" t="e">
        <f t="shared" si="0"/>
        <v>#VALUE!</v>
      </c>
    </row>
    <row r="20" spans="1:10" s="8" customFormat="1" ht="33.75">
      <c r="A20" s="51"/>
      <c r="B20" s="6" t="s">
        <v>61</v>
      </c>
      <c r="C20" s="7" t="s">
        <v>45</v>
      </c>
      <c r="D20" s="6" t="s">
        <v>152</v>
      </c>
      <c r="E20" s="6">
        <v>1</v>
      </c>
      <c r="F20" s="29" t="s">
        <v>95</v>
      </c>
      <c r="G20" s="6" t="s">
        <v>5</v>
      </c>
      <c r="H20" s="21">
        <v>2.891</v>
      </c>
      <c r="I20" s="9" t="s">
        <v>29</v>
      </c>
      <c r="J20" s="52" t="e">
        <f t="shared" si="0"/>
        <v>#VALUE!</v>
      </c>
    </row>
    <row r="21" spans="1:10" s="8" customFormat="1" ht="33.75">
      <c r="A21" s="51"/>
      <c r="B21" s="6" t="s">
        <v>61</v>
      </c>
      <c r="C21" s="7" t="s">
        <v>45</v>
      </c>
      <c r="D21" s="6" t="s">
        <v>152</v>
      </c>
      <c r="E21" s="6">
        <v>1</v>
      </c>
      <c r="F21" s="29" t="s">
        <v>96</v>
      </c>
      <c r="G21" s="6" t="s">
        <v>5</v>
      </c>
      <c r="H21" s="21">
        <v>187.899</v>
      </c>
      <c r="I21" s="9" t="s">
        <v>29</v>
      </c>
      <c r="J21" s="52" t="e">
        <f t="shared" si="0"/>
        <v>#VALUE!</v>
      </c>
    </row>
    <row r="22" spans="1:10" s="8" customFormat="1" ht="33.75">
      <c r="A22" s="51"/>
      <c r="B22" s="6" t="s">
        <v>61</v>
      </c>
      <c r="C22" s="7" t="s">
        <v>45</v>
      </c>
      <c r="D22" s="6" t="s">
        <v>153</v>
      </c>
      <c r="E22" s="6">
        <v>1</v>
      </c>
      <c r="F22" s="29" t="s">
        <v>97</v>
      </c>
      <c r="G22" s="6" t="s">
        <v>5</v>
      </c>
      <c r="H22" s="21">
        <v>18.261</v>
      </c>
      <c r="I22" s="9" t="s">
        <v>29</v>
      </c>
      <c r="J22" s="52" t="e">
        <f t="shared" si="0"/>
        <v>#VALUE!</v>
      </c>
    </row>
    <row r="23" spans="1:10" s="8" customFormat="1" ht="33.75">
      <c r="A23" s="51"/>
      <c r="B23" s="6" t="s">
        <v>61</v>
      </c>
      <c r="C23" s="7" t="s">
        <v>45</v>
      </c>
      <c r="D23" s="6" t="s">
        <v>153</v>
      </c>
      <c r="E23" s="6">
        <v>1</v>
      </c>
      <c r="F23" s="29" t="s">
        <v>98</v>
      </c>
      <c r="G23" s="6" t="s">
        <v>5</v>
      </c>
      <c r="H23" s="21">
        <v>708.68</v>
      </c>
      <c r="I23" s="9" t="s">
        <v>29</v>
      </c>
      <c r="J23" s="52" t="e">
        <f t="shared" si="0"/>
        <v>#VALUE!</v>
      </c>
    </row>
    <row r="24" spans="1:10" s="8" customFormat="1" ht="33.75">
      <c r="A24" s="51"/>
      <c r="B24" s="6" t="s">
        <v>61</v>
      </c>
      <c r="C24" s="7" t="s">
        <v>45</v>
      </c>
      <c r="D24" s="6" t="s">
        <v>154</v>
      </c>
      <c r="E24" s="6">
        <v>1</v>
      </c>
      <c r="F24" s="29" t="s">
        <v>99</v>
      </c>
      <c r="G24" s="6" t="s">
        <v>5</v>
      </c>
      <c r="H24" s="21">
        <v>31.948</v>
      </c>
      <c r="I24" s="9" t="s">
        <v>29</v>
      </c>
      <c r="J24" s="52" t="e">
        <f t="shared" si="0"/>
        <v>#VALUE!</v>
      </c>
    </row>
    <row r="25" spans="1:10" s="8" customFormat="1" ht="23.25" thickBot="1">
      <c r="A25" s="53"/>
      <c r="B25" s="54" t="s">
        <v>61</v>
      </c>
      <c r="C25" s="55" t="s">
        <v>45</v>
      </c>
      <c r="D25" s="54" t="s">
        <v>155</v>
      </c>
      <c r="E25" s="54">
        <v>1</v>
      </c>
      <c r="F25" s="56" t="s">
        <v>100</v>
      </c>
      <c r="G25" s="54" t="s">
        <v>5</v>
      </c>
      <c r="H25" s="57">
        <v>29.473</v>
      </c>
      <c r="I25" s="58" t="s">
        <v>29</v>
      </c>
      <c r="J25" s="59" t="e">
        <f t="shared" si="0"/>
        <v>#VALUE!</v>
      </c>
    </row>
    <row r="26" spans="1:10" s="8" customFormat="1" ht="22.5">
      <c r="A26" s="44" t="s">
        <v>33</v>
      </c>
      <c r="B26" s="45" t="s">
        <v>62</v>
      </c>
      <c r="C26" s="46" t="s">
        <v>46</v>
      </c>
      <c r="D26" s="45" t="s">
        <v>156</v>
      </c>
      <c r="E26" s="45">
        <v>1</v>
      </c>
      <c r="F26" s="47" t="s">
        <v>101</v>
      </c>
      <c r="G26" s="45" t="s">
        <v>5</v>
      </c>
      <c r="H26" s="48">
        <v>453.939</v>
      </c>
      <c r="I26" s="49" t="s">
        <v>29</v>
      </c>
      <c r="J26" s="50" t="e">
        <f t="shared" si="0"/>
        <v>#VALUE!</v>
      </c>
    </row>
    <row r="27" spans="1:10" s="8" customFormat="1" ht="22.5">
      <c r="A27" s="51"/>
      <c r="B27" s="6" t="s">
        <v>62</v>
      </c>
      <c r="C27" s="7" t="s">
        <v>46</v>
      </c>
      <c r="D27" s="6" t="s">
        <v>157</v>
      </c>
      <c r="E27" s="6">
        <v>1</v>
      </c>
      <c r="F27" s="29" t="s">
        <v>102</v>
      </c>
      <c r="G27" s="6"/>
      <c r="H27" s="21">
        <v>28.434</v>
      </c>
      <c r="I27" s="9" t="s">
        <v>29</v>
      </c>
      <c r="J27" s="52" t="e">
        <f t="shared" si="0"/>
        <v>#VALUE!</v>
      </c>
    </row>
    <row r="28" spans="1:10" s="8" customFormat="1" ht="22.5">
      <c r="A28" s="51"/>
      <c r="B28" s="6" t="s">
        <v>62</v>
      </c>
      <c r="C28" s="7" t="s">
        <v>46</v>
      </c>
      <c r="D28" s="6" t="s">
        <v>158</v>
      </c>
      <c r="E28" s="6">
        <v>1</v>
      </c>
      <c r="F28" s="29" t="s">
        <v>103</v>
      </c>
      <c r="G28" s="6"/>
      <c r="H28" s="21">
        <v>11.337</v>
      </c>
      <c r="I28" s="9" t="s">
        <v>29</v>
      </c>
      <c r="J28" s="52" t="e">
        <f t="shared" si="0"/>
        <v>#VALUE!</v>
      </c>
    </row>
    <row r="29" spans="1:10" s="8" customFormat="1" ht="22.5">
      <c r="A29" s="51"/>
      <c r="B29" s="6" t="s">
        <v>62</v>
      </c>
      <c r="C29" s="7" t="s">
        <v>46</v>
      </c>
      <c r="D29" s="6" t="s">
        <v>159</v>
      </c>
      <c r="E29" s="6">
        <v>1</v>
      </c>
      <c r="F29" s="29" t="s">
        <v>104</v>
      </c>
      <c r="G29" s="6"/>
      <c r="H29" s="21">
        <v>247.395</v>
      </c>
      <c r="I29" s="9" t="s">
        <v>29</v>
      </c>
      <c r="J29" s="52" t="e">
        <f t="shared" si="0"/>
        <v>#VALUE!</v>
      </c>
    </row>
    <row r="30" spans="1:10" s="8" customFormat="1" ht="22.5">
      <c r="A30" s="51"/>
      <c r="B30" s="6" t="s">
        <v>62</v>
      </c>
      <c r="C30" s="7" t="s">
        <v>46</v>
      </c>
      <c r="D30" s="6" t="s">
        <v>160</v>
      </c>
      <c r="E30" s="6">
        <v>1</v>
      </c>
      <c r="F30" s="29" t="s">
        <v>105</v>
      </c>
      <c r="G30" s="6"/>
      <c r="H30" s="21">
        <v>4.498</v>
      </c>
      <c r="I30" s="9" t="s">
        <v>29</v>
      </c>
      <c r="J30" s="52" t="e">
        <f t="shared" si="0"/>
        <v>#VALUE!</v>
      </c>
    </row>
    <row r="31" spans="1:10" s="8" customFormat="1" ht="22.5">
      <c r="A31" s="51"/>
      <c r="B31" s="6" t="s">
        <v>62</v>
      </c>
      <c r="C31" s="7" t="s">
        <v>46</v>
      </c>
      <c r="D31" s="6" t="s">
        <v>161</v>
      </c>
      <c r="E31" s="6">
        <v>1</v>
      </c>
      <c r="F31" s="29" t="s">
        <v>106</v>
      </c>
      <c r="G31" s="6"/>
      <c r="H31" s="21">
        <v>23.79</v>
      </c>
      <c r="I31" s="9" t="s">
        <v>29</v>
      </c>
      <c r="J31" s="52" t="e">
        <f t="shared" si="0"/>
        <v>#VALUE!</v>
      </c>
    </row>
    <row r="32" spans="1:10" s="8" customFormat="1" ht="23.25" thickBot="1">
      <c r="A32" s="53"/>
      <c r="B32" s="54" t="s">
        <v>62</v>
      </c>
      <c r="C32" s="55" t="s">
        <v>46</v>
      </c>
      <c r="D32" s="54" t="s">
        <v>162</v>
      </c>
      <c r="E32" s="54">
        <v>1</v>
      </c>
      <c r="F32" s="56" t="s">
        <v>107</v>
      </c>
      <c r="G32" s="54"/>
      <c r="H32" s="57">
        <v>442.788</v>
      </c>
      <c r="I32" s="58" t="s">
        <v>29</v>
      </c>
      <c r="J32" s="59" t="e">
        <f t="shared" si="0"/>
        <v>#VALUE!</v>
      </c>
    </row>
    <row r="33" spans="1:10" s="8" customFormat="1" ht="34.5" thickBot="1">
      <c r="A33" s="60" t="s">
        <v>34</v>
      </c>
      <c r="B33" s="61" t="s">
        <v>63</v>
      </c>
      <c r="C33" s="62" t="s">
        <v>47</v>
      </c>
      <c r="D33" s="61" t="s">
        <v>63</v>
      </c>
      <c r="E33" s="61">
        <v>1</v>
      </c>
      <c r="F33" s="63" t="s">
        <v>111</v>
      </c>
      <c r="G33" s="61" t="s">
        <v>5</v>
      </c>
      <c r="H33" s="64">
        <v>57.858</v>
      </c>
      <c r="I33" s="65" t="s">
        <v>29</v>
      </c>
      <c r="J33" s="66" t="e">
        <f t="shared" si="0"/>
        <v>#VALUE!</v>
      </c>
    </row>
    <row r="34" spans="1:10" s="8" customFormat="1" ht="55.5" customHeight="1" thickBot="1">
      <c r="A34" s="60" t="s">
        <v>35</v>
      </c>
      <c r="B34" s="61" t="s">
        <v>64</v>
      </c>
      <c r="C34" s="62" t="s">
        <v>48</v>
      </c>
      <c r="D34" s="61" t="s">
        <v>64</v>
      </c>
      <c r="E34" s="61">
        <v>1</v>
      </c>
      <c r="F34" s="63" t="s">
        <v>112</v>
      </c>
      <c r="G34" s="61" t="s">
        <v>5</v>
      </c>
      <c r="H34" s="64">
        <v>190.352</v>
      </c>
      <c r="I34" s="65" t="s">
        <v>29</v>
      </c>
      <c r="J34" s="66" t="e">
        <f t="shared" si="0"/>
        <v>#VALUE!</v>
      </c>
    </row>
    <row r="35" spans="1:10" s="8" customFormat="1" ht="42.75" customHeight="1" thickBot="1">
      <c r="A35" s="60" t="s">
        <v>36</v>
      </c>
      <c r="B35" s="61" t="s">
        <v>65</v>
      </c>
      <c r="C35" s="62" t="s">
        <v>49</v>
      </c>
      <c r="D35" s="61" t="s">
        <v>65</v>
      </c>
      <c r="E35" s="61">
        <v>1</v>
      </c>
      <c r="F35" s="63" t="s">
        <v>113</v>
      </c>
      <c r="G35" s="61" t="s">
        <v>5</v>
      </c>
      <c r="H35" s="64">
        <v>39.388</v>
      </c>
      <c r="I35" s="65" t="s">
        <v>29</v>
      </c>
      <c r="J35" s="66" t="e">
        <f t="shared" si="0"/>
        <v>#VALUE!</v>
      </c>
    </row>
    <row r="36" spans="1:10" s="8" customFormat="1" ht="22.5">
      <c r="A36" s="44" t="s">
        <v>37</v>
      </c>
      <c r="B36" s="45" t="s">
        <v>66</v>
      </c>
      <c r="C36" s="46" t="s">
        <v>50</v>
      </c>
      <c r="D36" s="67" t="s">
        <v>163</v>
      </c>
      <c r="E36" s="45">
        <v>1</v>
      </c>
      <c r="F36" s="47" t="s">
        <v>108</v>
      </c>
      <c r="G36" s="45" t="s">
        <v>5</v>
      </c>
      <c r="H36" s="48">
        <v>25.301</v>
      </c>
      <c r="I36" s="49" t="s">
        <v>29</v>
      </c>
      <c r="J36" s="50" t="e">
        <f t="shared" si="0"/>
        <v>#VALUE!</v>
      </c>
    </row>
    <row r="37" spans="1:10" s="8" customFormat="1" ht="22.5">
      <c r="A37" s="51"/>
      <c r="B37" s="6" t="s">
        <v>66</v>
      </c>
      <c r="C37" s="7" t="s">
        <v>50</v>
      </c>
      <c r="D37" s="19" t="s">
        <v>164</v>
      </c>
      <c r="E37" s="6">
        <v>1</v>
      </c>
      <c r="F37" s="29" t="s">
        <v>109</v>
      </c>
      <c r="G37" s="6" t="s">
        <v>5</v>
      </c>
      <c r="H37" s="21">
        <v>96.201</v>
      </c>
      <c r="I37" s="9" t="s">
        <v>29</v>
      </c>
      <c r="J37" s="52" t="e">
        <f t="shared" si="0"/>
        <v>#VALUE!</v>
      </c>
    </row>
    <row r="38" spans="1:10" s="8" customFormat="1" ht="23.25" thickBot="1">
      <c r="A38" s="53"/>
      <c r="B38" s="54" t="s">
        <v>66</v>
      </c>
      <c r="C38" s="55" t="s">
        <v>50</v>
      </c>
      <c r="D38" s="68" t="s">
        <v>165</v>
      </c>
      <c r="E38" s="54">
        <v>1</v>
      </c>
      <c r="F38" s="56" t="s">
        <v>110</v>
      </c>
      <c r="G38" s="54" t="s">
        <v>5</v>
      </c>
      <c r="H38" s="57">
        <v>0.01</v>
      </c>
      <c r="I38" s="58" t="s">
        <v>29</v>
      </c>
      <c r="J38" s="59" t="e">
        <f t="shared" si="0"/>
        <v>#VALUE!</v>
      </c>
    </row>
    <row r="39" spans="1:10" s="8" customFormat="1" ht="31.5" customHeight="1">
      <c r="A39" s="44" t="s">
        <v>38</v>
      </c>
      <c r="B39" s="45" t="s">
        <v>67</v>
      </c>
      <c r="C39" s="46" t="s">
        <v>51</v>
      </c>
      <c r="D39" s="45" t="s">
        <v>67</v>
      </c>
      <c r="E39" s="45">
        <v>1</v>
      </c>
      <c r="F39" s="47" t="s">
        <v>114</v>
      </c>
      <c r="G39" s="45" t="s">
        <v>5</v>
      </c>
      <c r="H39" s="48">
        <v>31.19</v>
      </c>
      <c r="I39" s="49" t="s">
        <v>29</v>
      </c>
      <c r="J39" s="50" t="e">
        <f t="shared" si="0"/>
        <v>#VALUE!</v>
      </c>
    </row>
    <row r="40" spans="1:10" s="8" customFormat="1" ht="23.25" thickBot="1">
      <c r="A40" s="53"/>
      <c r="B40" s="54" t="s">
        <v>67</v>
      </c>
      <c r="C40" s="55" t="s">
        <v>51</v>
      </c>
      <c r="D40" s="68" t="s">
        <v>166</v>
      </c>
      <c r="E40" s="54">
        <v>1</v>
      </c>
      <c r="F40" s="56" t="s">
        <v>115</v>
      </c>
      <c r="G40" s="54" t="s">
        <v>5</v>
      </c>
      <c r="H40" s="57">
        <v>180.729</v>
      </c>
      <c r="I40" s="58" t="s">
        <v>29</v>
      </c>
      <c r="J40" s="59" t="e">
        <f t="shared" si="0"/>
        <v>#VALUE!</v>
      </c>
    </row>
    <row r="41" spans="1:10" s="8" customFormat="1" ht="57" thickBot="1">
      <c r="A41" s="60" t="s">
        <v>39</v>
      </c>
      <c r="B41" s="61" t="s">
        <v>68</v>
      </c>
      <c r="C41" s="62" t="s">
        <v>52</v>
      </c>
      <c r="D41" s="61" t="s">
        <v>68</v>
      </c>
      <c r="E41" s="61">
        <v>1</v>
      </c>
      <c r="F41" s="63" t="s">
        <v>116</v>
      </c>
      <c r="G41" s="61" t="s">
        <v>5</v>
      </c>
      <c r="H41" s="64">
        <v>73.42</v>
      </c>
      <c r="I41" s="65" t="s">
        <v>29</v>
      </c>
      <c r="J41" s="66" t="e">
        <f t="shared" si="0"/>
        <v>#VALUE!</v>
      </c>
    </row>
    <row r="42" spans="1:10" s="8" customFormat="1" ht="54.75" customHeight="1" thickBot="1">
      <c r="A42" s="60" t="s">
        <v>40</v>
      </c>
      <c r="B42" s="61" t="s">
        <v>69</v>
      </c>
      <c r="C42" s="62" t="s">
        <v>53</v>
      </c>
      <c r="D42" s="61" t="s">
        <v>69</v>
      </c>
      <c r="E42" s="61">
        <v>1</v>
      </c>
      <c r="F42" s="63" t="s">
        <v>117</v>
      </c>
      <c r="G42" s="61" t="s">
        <v>5</v>
      </c>
      <c r="H42" s="64">
        <v>24.326</v>
      </c>
      <c r="I42" s="65" t="s">
        <v>29</v>
      </c>
      <c r="J42" s="66" t="e">
        <f t="shared" si="0"/>
        <v>#VALUE!</v>
      </c>
    </row>
    <row r="43" spans="1:10" s="8" customFormat="1" ht="21" customHeight="1">
      <c r="A43" s="44" t="s">
        <v>41</v>
      </c>
      <c r="B43" s="45" t="s">
        <v>73</v>
      </c>
      <c r="C43" s="46" t="s">
        <v>54</v>
      </c>
      <c r="D43" s="67" t="s">
        <v>167</v>
      </c>
      <c r="E43" s="45">
        <v>1</v>
      </c>
      <c r="F43" s="47" t="s">
        <v>118</v>
      </c>
      <c r="G43" s="45" t="s">
        <v>5</v>
      </c>
      <c r="H43" s="48">
        <v>242.824</v>
      </c>
      <c r="I43" s="49" t="s">
        <v>29</v>
      </c>
      <c r="J43" s="50" t="e">
        <f aca="true" t="shared" si="1" ref="J43">(H43*I43)</f>
        <v>#VALUE!</v>
      </c>
    </row>
    <row r="44" spans="1:10" s="8" customFormat="1" ht="22.5">
      <c r="A44" s="51"/>
      <c r="B44" s="6" t="s">
        <v>73</v>
      </c>
      <c r="C44" s="7" t="s">
        <v>54</v>
      </c>
      <c r="D44" s="19" t="s">
        <v>168</v>
      </c>
      <c r="E44" s="6">
        <v>1</v>
      </c>
      <c r="F44" s="29" t="s">
        <v>119</v>
      </c>
      <c r="G44" s="6" t="s">
        <v>5</v>
      </c>
      <c r="H44" s="21">
        <v>1.092</v>
      </c>
      <c r="I44" s="9" t="s">
        <v>29</v>
      </c>
      <c r="J44" s="52" t="e">
        <f t="shared" si="0"/>
        <v>#VALUE!</v>
      </c>
    </row>
    <row r="45" spans="1:10" s="8" customFormat="1" ht="22.5">
      <c r="A45" s="51"/>
      <c r="B45" s="6" t="s">
        <v>73</v>
      </c>
      <c r="C45" s="7" t="s">
        <v>54</v>
      </c>
      <c r="D45" s="19" t="s">
        <v>169</v>
      </c>
      <c r="E45" s="6">
        <v>1</v>
      </c>
      <c r="F45" s="29" t="s">
        <v>120</v>
      </c>
      <c r="G45" s="6" t="s">
        <v>5</v>
      </c>
      <c r="H45" s="21">
        <v>207.127</v>
      </c>
      <c r="I45" s="9" t="s">
        <v>29</v>
      </c>
      <c r="J45" s="52" t="e">
        <f t="shared" si="0"/>
        <v>#VALUE!</v>
      </c>
    </row>
    <row r="46" spans="1:10" s="8" customFormat="1" ht="21" customHeight="1" thickBot="1">
      <c r="A46" s="53"/>
      <c r="B46" s="69" t="s">
        <v>73</v>
      </c>
      <c r="C46" s="56" t="s">
        <v>54</v>
      </c>
      <c r="D46" s="70" t="s">
        <v>170</v>
      </c>
      <c r="E46" s="69">
        <v>1</v>
      </c>
      <c r="F46" s="56" t="s">
        <v>121</v>
      </c>
      <c r="G46" s="69" t="s">
        <v>59</v>
      </c>
      <c r="H46" s="71">
        <v>1511</v>
      </c>
      <c r="I46" s="58" t="s">
        <v>29</v>
      </c>
      <c r="J46" s="72" t="e">
        <f t="shared" si="0"/>
        <v>#VALUE!</v>
      </c>
    </row>
    <row r="47" spans="1:10" s="8" customFormat="1" ht="22.5">
      <c r="A47" s="44" t="s">
        <v>42</v>
      </c>
      <c r="B47" s="45" t="s">
        <v>70</v>
      </c>
      <c r="C47" s="46" t="s">
        <v>55</v>
      </c>
      <c r="D47" s="67" t="s">
        <v>171</v>
      </c>
      <c r="E47" s="45">
        <v>1</v>
      </c>
      <c r="F47" s="47" t="s">
        <v>122</v>
      </c>
      <c r="G47" s="45" t="s">
        <v>5</v>
      </c>
      <c r="H47" s="48">
        <v>0.136</v>
      </c>
      <c r="I47" s="49" t="s">
        <v>29</v>
      </c>
      <c r="J47" s="50" t="e">
        <f t="shared" si="0"/>
        <v>#VALUE!</v>
      </c>
    </row>
    <row r="48" spans="1:10" s="14" customFormat="1" ht="21" customHeight="1" thickBot="1">
      <c r="A48" s="53"/>
      <c r="B48" s="54" t="s">
        <v>70</v>
      </c>
      <c r="C48" s="55" t="s">
        <v>55</v>
      </c>
      <c r="D48" s="68" t="s">
        <v>171</v>
      </c>
      <c r="E48" s="54">
        <v>1</v>
      </c>
      <c r="F48" s="56" t="s">
        <v>123</v>
      </c>
      <c r="G48" s="54" t="s">
        <v>5</v>
      </c>
      <c r="H48" s="57">
        <v>20.411</v>
      </c>
      <c r="I48" s="58" t="s">
        <v>29</v>
      </c>
      <c r="J48" s="59" t="e">
        <f t="shared" si="0"/>
        <v>#VALUE!</v>
      </c>
    </row>
    <row r="49" spans="1:10" s="14" customFormat="1" ht="21" customHeight="1">
      <c r="A49" s="44" t="s">
        <v>43</v>
      </c>
      <c r="B49" s="45" t="s">
        <v>71</v>
      </c>
      <c r="C49" s="46" t="s">
        <v>56</v>
      </c>
      <c r="D49" s="67" t="s">
        <v>172</v>
      </c>
      <c r="E49" s="45">
        <v>1</v>
      </c>
      <c r="F49" s="47" t="s">
        <v>124</v>
      </c>
      <c r="G49" s="45" t="s">
        <v>5</v>
      </c>
      <c r="H49" s="48">
        <v>482.078</v>
      </c>
      <c r="I49" s="49" t="s">
        <v>29</v>
      </c>
      <c r="J49" s="50" t="e">
        <f t="shared" si="0"/>
        <v>#VALUE!</v>
      </c>
    </row>
    <row r="50" spans="1:10" s="14" customFormat="1" ht="23.25" thickBot="1">
      <c r="A50" s="53"/>
      <c r="B50" s="54" t="s">
        <v>71</v>
      </c>
      <c r="C50" s="55" t="s">
        <v>56</v>
      </c>
      <c r="D50" s="68" t="s">
        <v>125</v>
      </c>
      <c r="E50" s="54">
        <v>1</v>
      </c>
      <c r="F50" s="56" t="s">
        <v>126</v>
      </c>
      <c r="G50" s="54"/>
      <c r="H50" s="57">
        <v>461.814</v>
      </c>
      <c r="I50" s="58" t="s">
        <v>29</v>
      </c>
      <c r="J50" s="59" t="e">
        <f t="shared" si="0"/>
        <v>#VALUE!</v>
      </c>
    </row>
    <row r="51" spans="1:10" s="14" customFormat="1" ht="57" thickBot="1">
      <c r="A51" s="60" t="s">
        <v>44</v>
      </c>
      <c r="B51" s="61" t="s">
        <v>72</v>
      </c>
      <c r="C51" s="62" t="s">
        <v>57</v>
      </c>
      <c r="D51" s="61" t="s">
        <v>72</v>
      </c>
      <c r="E51" s="61">
        <v>1</v>
      </c>
      <c r="F51" s="63" t="s">
        <v>127</v>
      </c>
      <c r="G51" s="61" t="s">
        <v>5</v>
      </c>
      <c r="H51" s="73">
        <v>0.001</v>
      </c>
      <c r="I51" s="65" t="s">
        <v>29</v>
      </c>
      <c r="J51" s="66" t="e">
        <f t="shared" si="0"/>
        <v>#VALUE!</v>
      </c>
    </row>
    <row r="52" spans="1:10" s="14" customFormat="1" ht="22.5">
      <c r="A52" s="44" t="s">
        <v>74</v>
      </c>
      <c r="B52" s="45" t="s">
        <v>75</v>
      </c>
      <c r="C52" s="46" t="s">
        <v>76</v>
      </c>
      <c r="D52" s="67" t="s">
        <v>173</v>
      </c>
      <c r="E52" s="74">
        <v>1</v>
      </c>
      <c r="F52" s="47" t="s">
        <v>128</v>
      </c>
      <c r="G52" s="45" t="s">
        <v>5</v>
      </c>
      <c r="H52" s="75">
        <v>806.219</v>
      </c>
      <c r="I52" s="49" t="s">
        <v>29</v>
      </c>
      <c r="J52" s="50" t="e">
        <f t="shared" si="0"/>
        <v>#VALUE!</v>
      </c>
    </row>
    <row r="53" spans="1:10" s="14" customFormat="1" ht="22.5">
      <c r="A53" s="51"/>
      <c r="B53" s="6" t="s">
        <v>75</v>
      </c>
      <c r="C53" s="7" t="s">
        <v>76</v>
      </c>
      <c r="D53" s="19" t="s">
        <v>174</v>
      </c>
      <c r="E53" s="22">
        <v>1</v>
      </c>
      <c r="F53" s="29" t="s">
        <v>129</v>
      </c>
      <c r="G53" s="6" t="s">
        <v>5</v>
      </c>
      <c r="H53" s="20">
        <v>788.785</v>
      </c>
      <c r="I53" s="9" t="s">
        <v>29</v>
      </c>
      <c r="J53" s="52" t="e">
        <f t="shared" si="0"/>
        <v>#VALUE!</v>
      </c>
    </row>
    <row r="54" spans="1:10" s="14" customFormat="1" ht="22.5">
      <c r="A54" s="51"/>
      <c r="B54" s="6" t="s">
        <v>75</v>
      </c>
      <c r="C54" s="7" t="s">
        <v>76</v>
      </c>
      <c r="D54" s="19" t="s">
        <v>174</v>
      </c>
      <c r="E54" s="22">
        <v>1</v>
      </c>
      <c r="F54" s="29" t="s">
        <v>130</v>
      </c>
      <c r="G54" s="6" t="s">
        <v>5</v>
      </c>
      <c r="H54" s="20">
        <v>48.467</v>
      </c>
      <c r="I54" s="9" t="s">
        <v>29</v>
      </c>
      <c r="J54" s="52" t="e">
        <f t="shared" si="0"/>
        <v>#VALUE!</v>
      </c>
    </row>
    <row r="55" spans="1:10" s="14" customFormat="1" ht="21" customHeight="1" thickBot="1">
      <c r="A55" s="53"/>
      <c r="B55" s="69" t="s">
        <v>75</v>
      </c>
      <c r="C55" s="56" t="s">
        <v>76</v>
      </c>
      <c r="D55" s="69" t="s">
        <v>75</v>
      </c>
      <c r="E55" s="69">
        <v>1</v>
      </c>
      <c r="F55" s="56" t="s">
        <v>131</v>
      </c>
      <c r="G55" s="69" t="s">
        <v>59</v>
      </c>
      <c r="H55" s="76">
        <v>2985.922</v>
      </c>
      <c r="I55" s="58" t="s">
        <v>29</v>
      </c>
      <c r="J55" s="72" t="e">
        <f aca="true" t="shared" si="2" ref="J55">(H55*I55)</f>
        <v>#VALUE!</v>
      </c>
    </row>
    <row r="56" spans="1:10" s="14" customFormat="1" ht="33.75">
      <c r="A56" s="44" t="s">
        <v>77</v>
      </c>
      <c r="B56" s="45" t="s">
        <v>78</v>
      </c>
      <c r="C56" s="46" t="s">
        <v>79</v>
      </c>
      <c r="D56" s="67" t="s">
        <v>175</v>
      </c>
      <c r="E56" s="45">
        <v>1</v>
      </c>
      <c r="F56" s="46" t="s">
        <v>132</v>
      </c>
      <c r="G56" s="45" t="s">
        <v>5</v>
      </c>
      <c r="H56" s="75">
        <v>548.167</v>
      </c>
      <c r="I56" s="49" t="s">
        <v>29</v>
      </c>
      <c r="J56" s="50" t="e">
        <f t="shared" si="0"/>
        <v>#VALUE!</v>
      </c>
    </row>
    <row r="57" spans="1:10" s="14" customFormat="1" ht="22.5">
      <c r="A57" s="51"/>
      <c r="B57" s="6" t="s">
        <v>78</v>
      </c>
      <c r="C57" s="7" t="s">
        <v>79</v>
      </c>
      <c r="D57" s="19" t="s">
        <v>133</v>
      </c>
      <c r="E57" s="6">
        <v>1</v>
      </c>
      <c r="F57" s="7" t="s">
        <v>134</v>
      </c>
      <c r="G57" s="6"/>
      <c r="H57" s="20">
        <v>55.026</v>
      </c>
      <c r="I57" s="9" t="s">
        <v>29</v>
      </c>
      <c r="J57" s="52" t="e">
        <f t="shared" si="0"/>
        <v>#VALUE!</v>
      </c>
    </row>
    <row r="58" spans="1:10" s="14" customFormat="1" ht="23.25" thickBot="1">
      <c r="A58" s="53"/>
      <c r="B58" s="54" t="s">
        <v>78</v>
      </c>
      <c r="C58" s="55" t="s">
        <v>79</v>
      </c>
      <c r="D58" s="68" t="s">
        <v>133</v>
      </c>
      <c r="E58" s="54">
        <v>1</v>
      </c>
      <c r="F58" s="55" t="s">
        <v>135</v>
      </c>
      <c r="G58" s="54"/>
      <c r="H58" s="77">
        <v>68.421</v>
      </c>
      <c r="I58" s="58" t="s">
        <v>29</v>
      </c>
      <c r="J58" s="59" t="e">
        <f t="shared" si="0"/>
        <v>#VALUE!</v>
      </c>
    </row>
    <row r="59" spans="1:10" s="14" customFormat="1" ht="33.75">
      <c r="A59" s="44" t="s">
        <v>80</v>
      </c>
      <c r="B59" s="45" t="s">
        <v>81</v>
      </c>
      <c r="C59" s="46" t="s">
        <v>82</v>
      </c>
      <c r="D59" s="67" t="s">
        <v>176</v>
      </c>
      <c r="E59" s="45">
        <v>1</v>
      </c>
      <c r="F59" s="46" t="s">
        <v>136</v>
      </c>
      <c r="G59" s="45" t="s">
        <v>5</v>
      </c>
      <c r="H59" s="75">
        <v>6.472</v>
      </c>
      <c r="I59" s="49" t="s">
        <v>29</v>
      </c>
      <c r="J59" s="50" t="e">
        <f t="shared" si="0"/>
        <v>#VALUE!</v>
      </c>
    </row>
    <row r="60" spans="1:10" s="14" customFormat="1" ht="23.25" thickBot="1">
      <c r="A60" s="53"/>
      <c r="B60" s="54" t="s">
        <v>81</v>
      </c>
      <c r="C60" s="55" t="s">
        <v>82</v>
      </c>
      <c r="D60" s="68" t="s">
        <v>177</v>
      </c>
      <c r="E60" s="54">
        <v>1</v>
      </c>
      <c r="F60" s="55" t="s">
        <v>137</v>
      </c>
      <c r="G60" s="54" t="s">
        <v>5</v>
      </c>
      <c r="H60" s="77">
        <v>140.177</v>
      </c>
      <c r="I60" s="58" t="s">
        <v>29</v>
      </c>
      <c r="J60" s="59" t="e">
        <f t="shared" si="0"/>
        <v>#VALUE!</v>
      </c>
    </row>
    <row r="61" spans="1:10" s="14" customFormat="1" ht="23.25" thickBot="1">
      <c r="A61" s="60" t="s">
        <v>83</v>
      </c>
      <c r="B61" s="61" t="s">
        <v>84</v>
      </c>
      <c r="C61" s="62" t="s">
        <v>85</v>
      </c>
      <c r="D61" s="78" t="s">
        <v>84</v>
      </c>
      <c r="E61" s="61">
        <v>1</v>
      </c>
      <c r="F61" s="62" t="s">
        <v>138</v>
      </c>
      <c r="G61" s="61" t="s">
        <v>5</v>
      </c>
      <c r="H61" s="79">
        <v>98.475</v>
      </c>
      <c r="I61" s="65" t="s">
        <v>29</v>
      </c>
      <c r="J61" s="66" t="e">
        <f t="shared" si="0"/>
        <v>#VALUE!</v>
      </c>
    </row>
    <row r="62" spans="1:10" s="14" customFormat="1" ht="22.5">
      <c r="A62" s="44" t="s">
        <v>86</v>
      </c>
      <c r="B62" s="45" t="s">
        <v>87</v>
      </c>
      <c r="C62" s="46" t="s">
        <v>88</v>
      </c>
      <c r="D62" s="67" t="s">
        <v>178</v>
      </c>
      <c r="E62" s="45">
        <v>1</v>
      </c>
      <c r="F62" s="46" t="s">
        <v>139</v>
      </c>
      <c r="G62" s="45" t="s">
        <v>5</v>
      </c>
      <c r="H62" s="75">
        <v>110.008</v>
      </c>
      <c r="I62" s="49" t="s">
        <v>29</v>
      </c>
      <c r="J62" s="50" t="e">
        <f t="shared" si="0"/>
        <v>#VALUE!</v>
      </c>
    </row>
    <row r="63" spans="1:10" s="14" customFormat="1" ht="22.5">
      <c r="A63" s="51"/>
      <c r="B63" s="6" t="s">
        <v>87</v>
      </c>
      <c r="C63" s="7" t="s">
        <v>88</v>
      </c>
      <c r="D63" s="19" t="s">
        <v>179</v>
      </c>
      <c r="E63" s="6">
        <v>1</v>
      </c>
      <c r="F63" s="7" t="s">
        <v>140</v>
      </c>
      <c r="G63" s="6" t="s">
        <v>5</v>
      </c>
      <c r="H63" s="20">
        <v>117.317</v>
      </c>
      <c r="I63" s="9" t="s">
        <v>29</v>
      </c>
      <c r="J63" s="52" t="e">
        <f t="shared" si="0"/>
        <v>#VALUE!</v>
      </c>
    </row>
    <row r="64" spans="1:10" s="14" customFormat="1" ht="33.75">
      <c r="A64" s="51"/>
      <c r="B64" s="6" t="s">
        <v>87</v>
      </c>
      <c r="C64" s="7" t="s">
        <v>88</v>
      </c>
      <c r="D64" s="19" t="s">
        <v>180</v>
      </c>
      <c r="E64" s="6">
        <v>1</v>
      </c>
      <c r="F64" s="7" t="s">
        <v>141</v>
      </c>
      <c r="G64" s="6" t="s">
        <v>5</v>
      </c>
      <c r="H64" s="20">
        <v>116.379</v>
      </c>
      <c r="I64" s="9" t="s">
        <v>29</v>
      </c>
      <c r="J64" s="52" t="e">
        <f t="shared" si="0"/>
        <v>#VALUE!</v>
      </c>
    </row>
    <row r="65" spans="1:10" s="14" customFormat="1" ht="23.25" thickBot="1">
      <c r="A65" s="53"/>
      <c r="B65" s="54" t="s">
        <v>87</v>
      </c>
      <c r="C65" s="55" t="s">
        <v>88</v>
      </c>
      <c r="D65" s="68" t="s">
        <v>181</v>
      </c>
      <c r="E65" s="54">
        <v>1</v>
      </c>
      <c r="F65" s="55" t="s">
        <v>142</v>
      </c>
      <c r="G65" s="54" t="s">
        <v>5</v>
      </c>
      <c r="H65" s="57">
        <v>51.129</v>
      </c>
      <c r="I65" s="58" t="s">
        <v>29</v>
      </c>
      <c r="J65" s="59" t="e">
        <f t="shared" si="0"/>
        <v>#VALUE!</v>
      </c>
    </row>
    <row r="66" spans="1:10" ht="22.5" customHeight="1" thickBot="1">
      <c r="A66" s="23" t="s">
        <v>30</v>
      </c>
      <c r="B66" s="24"/>
      <c r="C66" s="24"/>
      <c r="D66" s="24"/>
      <c r="E66" s="24"/>
      <c r="F66" s="24"/>
      <c r="G66" s="24"/>
      <c r="H66" s="24"/>
      <c r="I66" s="25"/>
      <c r="J66" s="31" t="e">
        <f>SUM(J3:J65)</f>
        <v>#VALUE!</v>
      </c>
    </row>
    <row r="67" spans="8:9" ht="15">
      <c r="H67" s="4"/>
      <c r="I67" s="5"/>
    </row>
    <row r="68" spans="6:9" ht="28.5" customHeight="1">
      <c r="F68" s="1"/>
      <c r="G68" s="3"/>
      <c r="H68" s="18"/>
      <c r="I68" s="5"/>
    </row>
    <row r="69" spans="1:6" ht="23.25" customHeight="1">
      <c r="A69" s="1"/>
      <c r="B69" s="1"/>
      <c r="C69" s="1"/>
      <c r="D69" s="2"/>
      <c r="E69" s="2"/>
      <c r="F69" s="2"/>
    </row>
  </sheetData>
  <mergeCells count="13">
    <mergeCell ref="A66:I66"/>
    <mergeCell ref="A1:J1"/>
    <mergeCell ref="A16:A25"/>
    <mergeCell ref="A26:A32"/>
    <mergeCell ref="A36:A38"/>
    <mergeCell ref="A39:A40"/>
    <mergeCell ref="A43:A46"/>
    <mergeCell ref="A47:A48"/>
    <mergeCell ref="A49:A50"/>
    <mergeCell ref="A52:A55"/>
    <mergeCell ref="A56:A58"/>
    <mergeCell ref="A59:A60"/>
    <mergeCell ref="A62:A6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BDBA99EE9D134EA09DCE241DCC5BAE" ma:contentTypeVersion="13" ma:contentTypeDescription="Vytvoří nový dokument" ma:contentTypeScope="" ma:versionID="64014e21cd5df4b1e52c0bb9ba242a30">
  <xsd:schema xmlns:xsd="http://www.w3.org/2001/XMLSchema" xmlns:xs="http://www.w3.org/2001/XMLSchema" xmlns:p="http://schemas.microsoft.com/office/2006/metadata/properties" xmlns:ns3="c8992e42-6a5d-4fa5-b062-4f44af4dce34" xmlns:ns4="9436989a-6307-4e86-affd-18abae883d6e" targetNamespace="http://schemas.microsoft.com/office/2006/metadata/properties" ma:root="true" ma:fieldsID="5ef3f0ed82b3f584e43308ccf499af59" ns3:_="" ns4:_="">
    <xsd:import namespace="c8992e42-6a5d-4fa5-b062-4f44af4dce34"/>
    <xsd:import namespace="9436989a-6307-4e86-affd-18abae883d6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92e42-6a5d-4fa5-b062-4f44af4dce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36989a-6307-4e86-affd-18abae883d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8A9619-D5A6-48FC-8F0A-4CB21A7FDC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992e42-6a5d-4fa5-b062-4f44af4dce34"/>
    <ds:schemaRef ds:uri="9436989a-6307-4e86-affd-18abae883d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4E60C5-4190-4A66-BE7D-F10B8735D8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19A7B9-9F5A-4EFE-8159-C75E885933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Payerova</dc:creator>
  <cp:keywords/>
  <dc:description/>
  <cp:lastModifiedBy>Lukáš Svoboda</cp:lastModifiedBy>
  <cp:lastPrinted>2020-04-15T09:48:07Z</cp:lastPrinted>
  <dcterms:created xsi:type="dcterms:W3CDTF">2020-03-25T12:10:36Z</dcterms:created>
  <dcterms:modified xsi:type="dcterms:W3CDTF">2020-04-16T09:05:55Z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0x01010062BDBA99EE9D134EA09DCE241DCC5BAE</vt:lpwstr>
  </property>
</Properties>
</file>