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cingr\firma\Akce\2021\P33_K.Vary, náplavka\DPS\"/>
    </mc:Choice>
  </mc:AlternateContent>
  <xr:revisionPtr revIDLastSave="0" documentId="13_ncr:1_{0E8A92B3-C8BE-4087-9AD1-95EB82C2E1E3}" xr6:coauthVersionLast="47" xr6:coauthVersionMax="47" xr10:uidLastSave="{00000000-0000-0000-0000-000000000000}"/>
  <bookViews>
    <workbookView xWindow="-120" yWindow="-120" windowWidth="38640" windowHeight="21120" tabRatio="987" activeTab="2" xr2:uid="{00000000-000D-0000-FFFF-FFFF00000000}"/>
  </bookViews>
  <sheets>
    <sheet name="celkový SD" sheetId="1" r:id="rId1"/>
    <sheet name="R_A-C" sheetId="5" r:id="rId2"/>
    <sheet name="SO_1" sheetId="4" r:id="rId3"/>
    <sheet name="SO_2" sheetId="6" r:id="rId4"/>
    <sheet name="SO_3" sheetId="7" r:id="rId5"/>
    <sheet name="Varianty" sheetId="8" r:id="rId6"/>
  </sheets>
  <definedNames>
    <definedName name="_xlnm._FilterDatabase" localSheetId="0" hidden="1">'celkový SD'!$H$18:$H$44</definedName>
    <definedName name="_xlnm._FilterDatabase" localSheetId="2" hidden="1">SO_1!$H$18:$H$30</definedName>
    <definedName name="_xlnm._FilterDatabase" localSheetId="3" hidden="1">SO_2!$H$18:$H$30</definedName>
    <definedName name="_xlnm._FilterDatabase" localSheetId="4" hidden="1">SO_3!$H$18:$H$30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2" i="4" l="1"/>
  <c r="H442" i="4"/>
  <c r="C441" i="4"/>
  <c r="H440" i="4"/>
  <c r="C439" i="4"/>
  <c r="I438" i="4"/>
  <c r="H438" i="4"/>
  <c r="C437" i="4"/>
  <c r="I436" i="4"/>
  <c r="C436" i="4"/>
  <c r="C435" i="4"/>
  <c r="D433" i="4"/>
  <c r="D431" i="4"/>
  <c r="D429" i="4"/>
  <c r="I426" i="4"/>
  <c r="H426" i="4"/>
  <c r="C425" i="4"/>
  <c r="I410" i="4"/>
  <c r="H410" i="4"/>
  <c r="C409" i="4"/>
  <c r="H424" i="4"/>
  <c r="C423" i="4"/>
  <c r="I422" i="4"/>
  <c r="H422" i="4"/>
  <c r="C421" i="4"/>
  <c r="I420" i="4"/>
  <c r="C420" i="4"/>
  <c r="C419" i="4"/>
  <c r="D417" i="4"/>
  <c r="D415" i="4"/>
  <c r="D413" i="4"/>
  <c r="H408" i="4"/>
  <c r="C407" i="4"/>
  <c r="I406" i="4"/>
  <c r="H406" i="4"/>
  <c r="C405" i="4"/>
  <c r="I404" i="4"/>
  <c r="C404" i="4"/>
  <c r="C403" i="4"/>
  <c r="D401" i="4"/>
  <c r="D399" i="4"/>
  <c r="D397" i="4"/>
  <c r="I96" i="5"/>
  <c r="C95" i="5"/>
  <c r="I282" i="4"/>
  <c r="H394" i="4"/>
  <c r="I394" i="4"/>
  <c r="C393" i="4"/>
  <c r="H378" i="4"/>
  <c r="I378" i="4"/>
  <c r="C377" i="4"/>
  <c r="H362" i="4"/>
  <c r="I362" i="4"/>
  <c r="C361" i="4"/>
  <c r="H346" i="4"/>
  <c r="I346" i="4"/>
  <c r="C345" i="4"/>
  <c r="H392" i="4"/>
  <c r="C391" i="4"/>
  <c r="I390" i="4"/>
  <c r="H390" i="4"/>
  <c r="C389" i="4"/>
  <c r="I388" i="4"/>
  <c r="C388" i="4"/>
  <c r="C387" i="4"/>
  <c r="D385" i="4"/>
  <c r="D383" i="4"/>
  <c r="D381" i="4"/>
  <c r="H376" i="4"/>
  <c r="C375" i="4"/>
  <c r="I374" i="4"/>
  <c r="H374" i="4"/>
  <c r="C373" i="4"/>
  <c r="I372" i="4"/>
  <c r="C372" i="4"/>
  <c r="C371" i="4"/>
  <c r="D369" i="4"/>
  <c r="D367" i="4"/>
  <c r="D365" i="4"/>
  <c r="H360" i="4"/>
  <c r="C359" i="4"/>
  <c r="I358" i="4"/>
  <c r="H358" i="4"/>
  <c r="C357" i="4"/>
  <c r="I356" i="4"/>
  <c r="C356" i="4"/>
  <c r="C355" i="4"/>
  <c r="D353" i="4"/>
  <c r="D351" i="4"/>
  <c r="D349" i="4"/>
  <c r="H344" i="4"/>
  <c r="C343" i="4"/>
  <c r="I342" i="4"/>
  <c r="H342" i="4"/>
  <c r="C341" i="4"/>
  <c r="I340" i="4"/>
  <c r="C340" i="4"/>
  <c r="C339" i="4"/>
  <c r="D337" i="4"/>
  <c r="D335" i="4"/>
  <c r="D333" i="4"/>
  <c r="I330" i="4"/>
  <c r="H330" i="4"/>
  <c r="C329" i="4"/>
  <c r="H314" i="4"/>
  <c r="I314" i="4"/>
  <c r="C313" i="4"/>
  <c r="H298" i="4"/>
  <c r="I298" i="4"/>
  <c r="C297" i="4"/>
  <c r="H282" i="4"/>
  <c r="C281" i="4"/>
  <c r="H328" i="4"/>
  <c r="C327" i="4"/>
  <c r="I326" i="4"/>
  <c r="H326" i="4"/>
  <c r="C325" i="4"/>
  <c r="I324" i="4"/>
  <c r="C324" i="4"/>
  <c r="C323" i="4"/>
  <c r="D321" i="4"/>
  <c r="D319" i="4"/>
  <c r="D317" i="4"/>
  <c r="H312" i="4"/>
  <c r="C311" i="4"/>
  <c r="I310" i="4"/>
  <c r="H310" i="4"/>
  <c r="C309" i="4"/>
  <c r="I308" i="4"/>
  <c r="C308" i="4"/>
  <c r="C307" i="4"/>
  <c r="D305" i="4"/>
  <c r="D303" i="4"/>
  <c r="D301" i="4"/>
  <c r="H296" i="4"/>
  <c r="C295" i="4"/>
  <c r="I294" i="4"/>
  <c r="H294" i="4"/>
  <c r="C293" i="4"/>
  <c r="I292" i="4"/>
  <c r="C292" i="4"/>
  <c r="C291" i="4"/>
  <c r="D289" i="4"/>
  <c r="D287" i="4"/>
  <c r="D285" i="4"/>
  <c r="I266" i="4"/>
  <c r="H266" i="4"/>
  <c r="C265" i="4"/>
  <c r="I278" i="4"/>
  <c r="D273" i="4"/>
  <c r="D271" i="4"/>
  <c r="D269" i="4"/>
  <c r="C263" i="4"/>
  <c r="I262" i="4"/>
  <c r="D257" i="4"/>
  <c r="D255" i="4"/>
  <c r="D253" i="4"/>
  <c r="D109" i="4"/>
  <c r="D111" i="4"/>
  <c r="D113" i="4"/>
  <c r="I118" i="4"/>
  <c r="C121" i="4"/>
  <c r="H122" i="4"/>
  <c r="I122" i="4"/>
  <c r="I70" i="1"/>
  <c r="C69" i="1"/>
  <c r="C68" i="1"/>
  <c r="C67" i="1"/>
  <c r="D65" i="1"/>
  <c r="D63" i="1"/>
  <c r="D61" i="1"/>
  <c r="I68" i="1"/>
  <c r="H72" i="1"/>
  <c r="H70" i="1"/>
  <c r="D247" i="5"/>
  <c r="D243" i="5"/>
  <c r="D231" i="5"/>
  <c r="D227" i="5"/>
  <c r="D215" i="5"/>
  <c r="D211" i="5"/>
  <c r="D199" i="5"/>
  <c r="D195" i="5"/>
  <c r="D183" i="5"/>
  <c r="D179" i="5"/>
  <c r="D167" i="5"/>
  <c r="D163" i="5"/>
  <c r="D151" i="5"/>
  <c r="D147" i="5"/>
  <c r="D135" i="5"/>
  <c r="D131" i="5"/>
  <c r="D119" i="5"/>
  <c r="D115" i="5"/>
  <c r="D103" i="5"/>
  <c r="D99" i="5"/>
  <c r="D87" i="5"/>
  <c r="D83" i="5"/>
  <c r="D71" i="5"/>
  <c r="D67" i="5"/>
  <c r="D55" i="5"/>
  <c r="D51" i="5"/>
  <c r="D39" i="5"/>
  <c r="D35" i="5"/>
  <c r="D23" i="5"/>
  <c r="D19" i="5"/>
  <c r="D7" i="5"/>
  <c r="D3" i="5"/>
  <c r="H254" i="8"/>
  <c r="I252" i="8"/>
  <c r="H252" i="8"/>
  <c r="C251" i="8"/>
  <c r="I250" i="8"/>
  <c r="C250" i="8"/>
  <c r="C249" i="8"/>
  <c r="D247" i="8"/>
  <c r="D245" i="8"/>
  <c r="D243" i="8"/>
  <c r="H238" i="8"/>
  <c r="I236" i="8"/>
  <c r="H236" i="8"/>
  <c r="C235" i="8"/>
  <c r="I234" i="8"/>
  <c r="C234" i="8"/>
  <c r="C233" i="8"/>
  <c r="D231" i="8"/>
  <c r="D229" i="8"/>
  <c r="D227" i="8"/>
  <c r="H222" i="8"/>
  <c r="I220" i="8"/>
  <c r="H220" i="8"/>
  <c r="C219" i="8"/>
  <c r="I218" i="8"/>
  <c r="C218" i="8"/>
  <c r="C217" i="8"/>
  <c r="D215" i="8"/>
  <c r="D213" i="8"/>
  <c r="D211" i="8"/>
  <c r="H206" i="8"/>
  <c r="I204" i="8"/>
  <c r="H204" i="8"/>
  <c r="C203" i="8"/>
  <c r="I202" i="8"/>
  <c r="C202" i="8"/>
  <c r="C201" i="8"/>
  <c r="D199" i="8"/>
  <c r="D197" i="8"/>
  <c r="D195" i="8"/>
  <c r="H190" i="8"/>
  <c r="I188" i="8"/>
  <c r="H188" i="8"/>
  <c r="C187" i="8"/>
  <c r="I186" i="8"/>
  <c r="C186" i="8"/>
  <c r="C185" i="8"/>
  <c r="D183" i="8"/>
  <c r="D181" i="8"/>
  <c r="D179" i="8"/>
  <c r="H174" i="8"/>
  <c r="I172" i="8"/>
  <c r="H172" i="8"/>
  <c r="C171" i="8"/>
  <c r="I170" i="8"/>
  <c r="C170" i="8"/>
  <c r="C169" i="8"/>
  <c r="D167" i="8"/>
  <c r="D165" i="8"/>
  <c r="D163" i="8"/>
  <c r="H158" i="8"/>
  <c r="I156" i="8"/>
  <c r="H156" i="8"/>
  <c r="C155" i="8"/>
  <c r="I154" i="8"/>
  <c r="C154" i="8"/>
  <c r="C153" i="8"/>
  <c r="D151" i="8"/>
  <c r="D149" i="8"/>
  <c r="D147" i="8"/>
  <c r="H142" i="8"/>
  <c r="I140" i="8"/>
  <c r="H140" i="8"/>
  <c r="C139" i="8"/>
  <c r="I138" i="8"/>
  <c r="C138" i="8"/>
  <c r="C137" i="8"/>
  <c r="D135" i="8"/>
  <c r="D133" i="8"/>
  <c r="D131" i="8"/>
  <c r="H126" i="8"/>
  <c r="I124" i="8"/>
  <c r="H124" i="8"/>
  <c r="C123" i="8"/>
  <c r="I122" i="8"/>
  <c r="C122" i="8"/>
  <c r="C121" i="8"/>
  <c r="D119" i="8"/>
  <c r="D117" i="8"/>
  <c r="D115" i="8"/>
  <c r="H110" i="8"/>
  <c r="I108" i="8"/>
  <c r="H108" i="8"/>
  <c r="C107" i="8"/>
  <c r="I106" i="8"/>
  <c r="C106" i="8"/>
  <c r="C105" i="8"/>
  <c r="D103" i="8"/>
  <c r="D101" i="8"/>
  <c r="D99" i="8"/>
  <c r="H94" i="8"/>
  <c r="I92" i="8"/>
  <c r="H92" i="8"/>
  <c r="C91" i="8"/>
  <c r="I90" i="8"/>
  <c r="C90" i="8"/>
  <c r="C89" i="8"/>
  <c r="D87" i="8"/>
  <c r="D85" i="8"/>
  <c r="D83" i="8"/>
  <c r="H78" i="8"/>
  <c r="I76" i="8"/>
  <c r="H76" i="8"/>
  <c r="C75" i="8"/>
  <c r="I74" i="8"/>
  <c r="C74" i="8"/>
  <c r="C73" i="8"/>
  <c r="D71" i="8"/>
  <c r="D69" i="8"/>
  <c r="D67" i="8"/>
  <c r="H62" i="8"/>
  <c r="I60" i="8"/>
  <c r="H60" i="8"/>
  <c r="C59" i="8"/>
  <c r="I58" i="8"/>
  <c r="C58" i="8"/>
  <c r="C57" i="8"/>
  <c r="D55" i="8"/>
  <c r="D53" i="8"/>
  <c r="D51" i="8"/>
  <c r="H46" i="8"/>
  <c r="I44" i="8"/>
  <c r="H44" i="8"/>
  <c r="C43" i="8"/>
  <c r="I42" i="8"/>
  <c r="C42" i="8"/>
  <c r="C41" i="8"/>
  <c r="D39" i="8"/>
  <c r="D37" i="8"/>
  <c r="D35" i="8"/>
  <c r="H30" i="8"/>
  <c r="I28" i="8"/>
  <c r="H28" i="8"/>
  <c r="C27" i="8"/>
  <c r="I26" i="8"/>
  <c r="C26" i="8"/>
  <c r="C25" i="8"/>
  <c r="D23" i="8"/>
  <c r="D21" i="8"/>
  <c r="D19" i="8"/>
  <c r="H14" i="8"/>
  <c r="I12" i="8"/>
  <c r="H12" i="8"/>
  <c r="C11" i="8"/>
  <c r="I10" i="8"/>
  <c r="C10" i="8"/>
  <c r="C9" i="8"/>
  <c r="D7" i="8"/>
  <c r="D5" i="8"/>
  <c r="D3" i="8"/>
  <c r="I46" i="7"/>
  <c r="H46" i="7"/>
  <c r="C43" i="7"/>
  <c r="C235" i="7" s="1"/>
  <c r="F16" i="7"/>
  <c r="I238" i="7"/>
  <c r="H238" i="7"/>
  <c r="C237" i="7"/>
  <c r="I234" i="7"/>
  <c r="D229" i="7"/>
  <c r="D227" i="7"/>
  <c r="D225" i="7"/>
  <c r="I222" i="7"/>
  <c r="H222" i="7"/>
  <c r="C221" i="7"/>
  <c r="I218" i="7"/>
  <c r="D213" i="7"/>
  <c r="D211" i="7"/>
  <c r="D209" i="7"/>
  <c r="I206" i="7"/>
  <c r="H206" i="7"/>
  <c r="C205" i="7"/>
  <c r="I202" i="7"/>
  <c r="D197" i="7"/>
  <c r="D195" i="7"/>
  <c r="D193" i="7"/>
  <c r="I190" i="7"/>
  <c r="H190" i="7"/>
  <c r="C189" i="7"/>
  <c r="I186" i="7"/>
  <c r="D181" i="7"/>
  <c r="D179" i="7"/>
  <c r="D177" i="7"/>
  <c r="I174" i="7"/>
  <c r="H174" i="7"/>
  <c r="C173" i="7"/>
  <c r="I170" i="7"/>
  <c r="D165" i="7"/>
  <c r="D163" i="7"/>
  <c r="D161" i="7"/>
  <c r="I158" i="7"/>
  <c r="H158" i="7"/>
  <c r="C157" i="7"/>
  <c r="I154" i="7"/>
  <c r="D149" i="7"/>
  <c r="D147" i="7"/>
  <c r="D145" i="7"/>
  <c r="I142" i="7"/>
  <c r="H142" i="7"/>
  <c r="C141" i="7"/>
  <c r="I138" i="7"/>
  <c r="D133" i="7"/>
  <c r="D131" i="7"/>
  <c r="D129" i="7"/>
  <c r="I126" i="7"/>
  <c r="H126" i="7"/>
  <c r="C125" i="7"/>
  <c r="I122" i="7"/>
  <c r="D117" i="7"/>
  <c r="D115" i="7"/>
  <c r="D113" i="7"/>
  <c r="I110" i="7"/>
  <c r="H110" i="7"/>
  <c r="C109" i="7"/>
  <c r="I106" i="7"/>
  <c r="D101" i="7"/>
  <c r="D99" i="7"/>
  <c r="D97" i="7"/>
  <c r="I94" i="7"/>
  <c r="H94" i="7"/>
  <c r="C93" i="7"/>
  <c r="I90" i="7"/>
  <c r="D85" i="7"/>
  <c r="D83" i="7"/>
  <c r="D81" i="7"/>
  <c r="I78" i="7"/>
  <c r="H78" i="7"/>
  <c r="C77" i="7"/>
  <c r="I74" i="7"/>
  <c r="D69" i="7"/>
  <c r="D67" i="7"/>
  <c r="D65" i="7"/>
  <c r="I62" i="7"/>
  <c r="H62" i="7"/>
  <c r="C61" i="7"/>
  <c r="I58" i="7"/>
  <c r="D53" i="7"/>
  <c r="D51" i="7"/>
  <c r="D49" i="7"/>
  <c r="I42" i="7"/>
  <c r="D37" i="7"/>
  <c r="D35" i="7"/>
  <c r="D33" i="7"/>
  <c r="D12" i="7"/>
  <c r="H76" i="7" s="1"/>
  <c r="D11" i="7"/>
  <c r="I152" i="7" s="1"/>
  <c r="D10" i="7"/>
  <c r="H202" i="7" s="1"/>
  <c r="H106" i="7"/>
  <c r="D9" i="7"/>
  <c r="D8" i="7"/>
  <c r="D7" i="7"/>
  <c r="C41" i="7" s="1"/>
  <c r="D6" i="7"/>
  <c r="C216" i="7" s="1"/>
  <c r="C120" i="7"/>
  <c r="D5" i="7"/>
  <c r="C199" i="7" s="1"/>
  <c r="I46" i="6"/>
  <c r="H46" i="6"/>
  <c r="C43" i="6"/>
  <c r="C187" i="6" s="1"/>
  <c r="C203" i="6"/>
  <c r="F16" i="6"/>
  <c r="I238" i="6"/>
  <c r="H238" i="6"/>
  <c r="C237" i="6"/>
  <c r="I234" i="6"/>
  <c r="D229" i="6"/>
  <c r="D227" i="6"/>
  <c r="D225" i="6"/>
  <c r="I222" i="6"/>
  <c r="H222" i="6"/>
  <c r="C221" i="6"/>
  <c r="I218" i="6"/>
  <c r="D213" i="6"/>
  <c r="D211" i="6"/>
  <c r="D209" i="6"/>
  <c r="I206" i="6"/>
  <c r="H206" i="6"/>
  <c r="C205" i="6"/>
  <c r="I202" i="6"/>
  <c r="D197" i="6"/>
  <c r="D195" i="6"/>
  <c r="D193" i="6"/>
  <c r="I190" i="6"/>
  <c r="H190" i="6"/>
  <c r="C189" i="6"/>
  <c r="I186" i="6"/>
  <c r="D181" i="6"/>
  <c r="D179" i="6"/>
  <c r="D177" i="6"/>
  <c r="I174" i="6"/>
  <c r="H174" i="6"/>
  <c r="C173" i="6"/>
  <c r="I170" i="6"/>
  <c r="D165" i="6"/>
  <c r="D163" i="6"/>
  <c r="D161" i="6"/>
  <c r="I158" i="6"/>
  <c r="H158" i="6"/>
  <c r="C157" i="6"/>
  <c r="I154" i="6"/>
  <c r="D149" i="6"/>
  <c r="D147" i="6"/>
  <c r="D145" i="6"/>
  <c r="I142" i="6"/>
  <c r="H142" i="6"/>
  <c r="C141" i="6"/>
  <c r="I138" i="6"/>
  <c r="D133" i="6"/>
  <c r="D131" i="6"/>
  <c r="D129" i="6"/>
  <c r="I126" i="6"/>
  <c r="H126" i="6"/>
  <c r="C125" i="6"/>
  <c r="I122" i="6"/>
  <c r="D117" i="6"/>
  <c r="D115" i="6"/>
  <c r="D113" i="6"/>
  <c r="I110" i="6"/>
  <c r="H110" i="6"/>
  <c r="C109" i="6"/>
  <c r="I106" i="6"/>
  <c r="D101" i="6"/>
  <c r="D99" i="6"/>
  <c r="D97" i="6"/>
  <c r="I94" i="6"/>
  <c r="H94" i="6"/>
  <c r="C93" i="6"/>
  <c r="I90" i="6"/>
  <c r="D85" i="6"/>
  <c r="D83" i="6"/>
  <c r="D81" i="6"/>
  <c r="I78" i="6"/>
  <c r="H78" i="6"/>
  <c r="C77" i="6"/>
  <c r="I74" i="6"/>
  <c r="D69" i="6"/>
  <c r="D67" i="6"/>
  <c r="D65" i="6"/>
  <c r="I62" i="6"/>
  <c r="H62" i="6"/>
  <c r="C61" i="6"/>
  <c r="I58" i="6"/>
  <c r="D53" i="6"/>
  <c r="D51" i="6"/>
  <c r="D49" i="6"/>
  <c r="I42" i="6"/>
  <c r="D37" i="6"/>
  <c r="D35" i="6"/>
  <c r="D33" i="6"/>
  <c r="D12" i="6"/>
  <c r="H172" i="6" s="1"/>
  <c r="D11" i="6"/>
  <c r="I200" i="6" s="1"/>
  <c r="D10" i="6"/>
  <c r="H42" i="6" s="1"/>
  <c r="D9" i="6"/>
  <c r="D8" i="6"/>
  <c r="D7" i="6"/>
  <c r="C233" i="6" s="1"/>
  <c r="D6" i="6"/>
  <c r="C40" i="6" s="1"/>
  <c r="D5" i="6"/>
  <c r="C151" i="6" s="1"/>
  <c r="I250" i="4"/>
  <c r="H250" i="4"/>
  <c r="C249" i="4"/>
  <c r="I234" i="4"/>
  <c r="H234" i="4"/>
  <c r="C233" i="4"/>
  <c r="I218" i="4"/>
  <c r="H218" i="4"/>
  <c r="C217" i="4"/>
  <c r="I202" i="4"/>
  <c r="H202" i="4"/>
  <c r="C201" i="4"/>
  <c r="I186" i="4"/>
  <c r="H186" i="4"/>
  <c r="C185" i="4"/>
  <c r="I170" i="4"/>
  <c r="H170" i="4"/>
  <c r="C169" i="4"/>
  <c r="I246" i="4"/>
  <c r="D241" i="4"/>
  <c r="D239" i="4"/>
  <c r="D237" i="4"/>
  <c r="I230" i="4"/>
  <c r="D225" i="4"/>
  <c r="D223" i="4"/>
  <c r="D221" i="4"/>
  <c r="I214" i="4"/>
  <c r="D209" i="4"/>
  <c r="D207" i="4"/>
  <c r="D205" i="4"/>
  <c r="I198" i="4"/>
  <c r="D193" i="4"/>
  <c r="D191" i="4"/>
  <c r="D189" i="4"/>
  <c r="I182" i="4"/>
  <c r="D177" i="4"/>
  <c r="D175" i="4"/>
  <c r="D173" i="4"/>
  <c r="I166" i="4"/>
  <c r="D161" i="4"/>
  <c r="D159" i="4"/>
  <c r="D157" i="4"/>
  <c r="I154" i="4"/>
  <c r="H154" i="4"/>
  <c r="C153" i="4"/>
  <c r="F16" i="4"/>
  <c r="I74" i="4"/>
  <c r="H74" i="4"/>
  <c r="C73" i="4"/>
  <c r="I90" i="4"/>
  <c r="H90" i="4"/>
  <c r="C89" i="4"/>
  <c r="I106" i="4"/>
  <c r="H106" i="4"/>
  <c r="C105" i="4"/>
  <c r="I138" i="4"/>
  <c r="H138" i="4"/>
  <c r="C137" i="4"/>
  <c r="H58" i="4"/>
  <c r="I58" i="4"/>
  <c r="C55" i="4"/>
  <c r="C231" i="4" s="1"/>
  <c r="I256" i="5"/>
  <c r="H256" i="5"/>
  <c r="C255" i="5"/>
  <c r="I240" i="5"/>
  <c r="H240" i="5"/>
  <c r="C239" i="5"/>
  <c r="I224" i="5"/>
  <c r="H224" i="5"/>
  <c r="C223" i="5"/>
  <c r="I208" i="5"/>
  <c r="H208" i="5"/>
  <c r="C207" i="5"/>
  <c r="I192" i="5"/>
  <c r="H192" i="5"/>
  <c r="C191" i="5"/>
  <c r="H254" i="5"/>
  <c r="I252" i="5"/>
  <c r="H252" i="5"/>
  <c r="C251" i="5"/>
  <c r="I250" i="5"/>
  <c r="C250" i="5"/>
  <c r="C249" i="5"/>
  <c r="D245" i="5"/>
  <c r="H238" i="5"/>
  <c r="I236" i="5"/>
  <c r="H236" i="5"/>
  <c r="C235" i="5"/>
  <c r="I234" i="5"/>
  <c r="C234" i="5"/>
  <c r="C233" i="5"/>
  <c r="D229" i="5"/>
  <c r="H222" i="5"/>
  <c r="I220" i="5"/>
  <c r="H220" i="5"/>
  <c r="C219" i="5"/>
  <c r="I218" i="5"/>
  <c r="C218" i="5"/>
  <c r="C217" i="5"/>
  <c r="D213" i="5"/>
  <c r="H206" i="5"/>
  <c r="I204" i="5"/>
  <c r="H204" i="5"/>
  <c r="C203" i="5"/>
  <c r="I202" i="5"/>
  <c r="C202" i="5"/>
  <c r="C201" i="5"/>
  <c r="D197" i="5"/>
  <c r="H190" i="5"/>
  <c r="I188" i="5"/>
  <c r="H188" i="5"/>
  <c r="C187" i="5"/>
  <c r="I186" i="5"/>
  <c r="C186" i="5"/>
  <c r="C185" i="5"/>
  <c r="D181" i="5"/>
  <c r="I176" i="5"/>
  <c r="H176" i="5"/>
  <c r="C175" i="5"/>
  <c r="H174" i="5"/>
  <c r="I172" i="5"/>
  <c r="H172" i="5"/>
  <c r="C171" i="5"/>
  <c r="I170" i="5"/>
  <c r="C170" i="5"/>
  <c r="C169" i="5"/>
  <c r="D165" i="5"/>
  <c r="I160" i="5"/>
  <c r="H160" i="5"/>
  <c r="C159" i="5"/>
  <c r="H158" i="5"/>
  <c r="I156" i="5"/>
  <c r="H156" i="5"/>
  <c r="C155" i="5"/>
  <c r="I154" i="5"/>
  <c r="C154" i="5"/>
  <c r="C153" i="5"/>
  <c r="D149" i="5"/>
  <c r="I144" i="5"/>
  <c r="H144" i="5"/>
  <c r="C143" i="5"/>
  <c r="H142" i="5"/>
  <c r="I140" i="5"/>
  <c r="H140" i="5"/>
  <c r="C139" i="5"/>
  <c r="I138" i="5"/>
  <c r="C138" i="5"/>
  <c r="C137" i="5"/>
  <c r="D133" i="5"/>
  <c r="I128" i="5"/>
  <c r="H128" i="5"/>
  <c r="C127" i="5"/>
  <c r="H126" i="5"/>
  <c r="I124" i="5"/>
  <c r="H124" i="5"/>
  <c r="C123" i="5"/>
  <c r="I122" i="5"/>
  <c r="C122" i="5"/>
  <c r="C121" i="5"/>
  <c r="D117" i="5"/>
  <c r="I112" i="5"/>
  <c r="H112" i="5"/>
  <c r="C111" i="5"/>
  <c r="H110" i="5"/>
  <c r="I108" i="5"/>
  <c r="H108" i="5"/>
  <c r="C107" i="5"/>
  <c r="I106" i="5"/>
  <c r="C106" i="5"/>
  <c r="C105" i="5"/>
  <c r="D101" i="5"/>
  <c r="H96" i="5"/>
  <c r="H94" i="5"/>
  <c r="I92" i="5"/>
  <c r="H92" i="5"/>
  <c r="C91" i="5"/>
  <c r="I90" i="5"/>
  <c r="C90" i="5"/>
  <c r="C89" i="5"/>
  <c r="D85" i="5"/>
  <c r="I80" i="5"/>
  <c r="H80" i="5"/>
  <c r="C79" i="5"/>
  <c r="H78" i="5"/>
  <c r="I76" i="5"/>
  <c r="H76" i="5"/>
  <c r="C75" i="5"/>
  <c r="I74" i="5"/>
  <c r="C74" i="5"/>
  <c r="C73" i="5"/>
  <c r="D69" i="5"/>
  <c r="I64" i="5"/>
  <c r="H64" i="5"/>
  <c r="C63" i="5"/>
  <c r="H62" i="5"/>
  <c r="I60" i="5"/>
  <c r="H60" i="5"/>
  <c r="C59" i="5"/>
  <c r="I58" i="5"/>
  <c r="C58" i="5"/>
  <c r="C57" i="5"/>
  <c r="D53" i="5"/>
  <c r="I48" i="5"/>
  <c r="H48" i="5"/>
  <c r="C47" i="5"/>
  <c r="H46" i="5"/>
  <c r="I44" i="5"/>
  <c r="H44" i="5"/>
  <c r="C43" i="5"/>
  <c r="I42" i="5"/>
  <c r="C42" i="5"/>
  <c r="C41" i="5"/>
  <c r="D37" i="5"/>
  <c r="I32" i="5"/>
  <c r="H32" i="5"/>
  <c r="C31" i="5"/>
  <c r="H28" i="5"/>
  <c r="H12" i="5"/>
  <c r="H30" i="5"/>
  <c r="I28" i="5"/>
  <c r="I26" i="5"/>
  <c r="C27" i="5"/>
  <c r="C26" i="5"/>
  <c r="C25" i="5"/>
  <c r="D21" i="5"/>
  <c r="H14" i="5"/>
  <c r="I10" i="5"/>
  <c r="C11" i="5"/>
  <c r="C10" i="5"/>
  <c r="C9" i="5"/>
  <c r="D5" i="5"/>
  <c r="I16" i="5"/>
  <c r="H16" i="5"/>
  <c r="C15" i="5"/>
  <c r="I12" i="5"/>
  <c r="I150" i="4"/>
  <c r="D145" i="4"/>
  <c r="D143" i="4"/>
  <c r="D141" i="4"/>
  <c r="D129" i="4"/>
  <c r="D127" i="4"/>
  <c r="D125" i="4"/>
  <c r="D97" i="4"/>
  <c r="D95" i="4"/>
  <c r="D93" i="4"/>
  <c r="D81" i="4"/>
  <c r="D79" i="4"/>
  <c r="D77" i="4"/>
  <c r="D65" i="4"/>
  <c r="D63" i="4"/>
  <c r="D61" i="4"/>
  <c r="D49" i="4"/>
  <c r="D47" i="4"/>
  <c r="D45" i="4"/>
  <c r="I54" i="1"/>
  <c r="C54" i="1"/>
  <c r="C53" i="1"/>
  <c r="D51" i="1"/>
  <c r="D49" i="1"/>
  <c r="D47" i="1"/>
  <c r="D12" i="4"/>
  <c r="H200" i="4" s="1"/>
  <c r="I134" i="4"/>
  <c r="I102" i="4"/>
  <c r="I86" i="4"/>
  <c r="I70" i="4"/>
  <c r="I54" i="4"/>
  <c r="D11" i="4"/>
  <c r="I68" i="4" s="1"/>
  <c r="D10" i="4"/>
  <c r="H150" i="4" s="1"/>
  <c r="D9" i="4"/>
  <c r="D8" i="4"/>
  <c r="D7" i="4"/>
  <c r="C117" i="4" s="1"/>
  <c r="D6" i="4"/>
  <c r="C52" i="4" s="1"/>
  <c r="D5" i="4"/>
  <c r="C99" i="4" s="1"/>
  <c r="I56" i="1"/>
  <c r="C55" i="1"/>
  <c r="H56" i="1"/>
  <c r="H58" i="1"/>
  <c r="H17" i="1"/>
  <c r="C232" i="7"/>
  <c r="C59" i="7"/>
  <c r="C91" i="7"/>
  <c r="C123" i="7"/>
  <c r="C155" i="7"/>
  <c r="C187" i="7"/>
  <c r="C219" i="7"/>
  <c r="H42" i="7"/>
  <c r="C72" i="7"/>
  <c r="C104" i="7"/>
  <c r="C136" i="7"/>
  <c r="I72" i="7"/>
  <c r="C75" i="7"/>
  <c r="I104" i="7"/>
  <c r="C107" i="7"/>
  <c r="I136" i="7"/>
  <c r="C139" i="7"/>
  <c r="I168" i="7"/>
  <c r="C171" i="7"/>
  <c r="I200" i="7"/>
  <c r="C203" i="7"/>
  <c r="C41" i="6"/>
  <c r="I120" i="6"/>
  <c r="I184" i="6"/>
  <c r="C57" i="6"/>
  <c r="C121" i="6"/>
  <c r="H156" i="6"/>
  <c r="I168" i="6"/>
  <c r="C171" i="6"/>
  <c r="C107" i="6"/>
  <c r="C123" i="6"/>
  <c r="C59" i="6"/>
  <c r="H74" i="7"/>
  <c r="C88" i="7"/>
  <c r="I120" i="7"/>
  <c r="C91" i="6"/>
  <c r="C139" i="6"/>
  <c r="C168" i="6"/>
  <c r="C89" i="6"/>
  <c r="I216" i="6"/>
  <c r="H108" i="7"/>
  <c r="C217" i="6"/>
  <c r="C235" i="6"/>
  <c r="H218" i="7"/>
  <c r="C56" i="7"/>
  <c r="I88" i="7"/>
  <c r="C121" i="7"/>
  <c r="C184" i="7"/>
  <c r="I216" i="7"/>
  <c r="C233" i="7"/>
  <c r="I40" i="6"/>
  <c r="C89" i="7"/>
  <c r="I184" i="7"/>
  <c r="C155" i="6"/>
  <c r="C75" i="6"/>
  <c r="I136" i="6"/>
  <c r="H188" i="6"/>
  <c r="C153" i="6"/>
  <c r="H17" i="6"/>
  <c r="I152" i="6"/>
  <c r="H122" i="7"/>
  <c r="H90" i="7"/>
  <c r="H58" i="7"/>
  <c r="C73" i="6"/>
  <c r="C105" i="6"/>
  <c r="C137" i="6"/>
  <c r="C201" i="6"/>
  <c r="C40" i="7"/>
  <c r="I232" i="7"/>
  <c r="H17" i="7"/>
  <c r="C260" i="4" l="1"/>
  <c r="I276" i="4"/>
  <c r="C279" i="4"/>
  <c r="I260" i="4"/>
  <c r="C277" i="4"/>
  <c r="H280" i="4"/>
  <c r="C261" i="4"/>
  <c r="H264" i="4"/>
  <c r="C275" i="4"/>
  <c r="H278" i="4"/>
  <c r="C259" i="4"/>
  <c r="H262" i="4"/>
  <c r="C276" i="4"/>
  <c r="C181" i="4"/>
  <c r="C53" i="4"/>
  <c r="C229" i="4"/>
  <c r="C196" i="4"/>
  <c r="C101" i="4"/>
  <c r="C85" i="4"/>
  <c r="C165" i="4"/>
  <c r="C69" i="4"/>
  <c r="C133" i="4"/>
  <c r="C244" i="4"/>
  <c r="C213" i="4"/>
  <c r="C149" i="4"/>
  <c r="C100" i="4"/>
  <c r="C119" i="4"/>
  <c r="C164" i="4"/>
  <c r="C68" i="4"/>
  <c r="C180" i="4"/>
  <c r="I116" i="4"/>
  <c r="C116" i="4"/>
  <c r="C115" i="4"/>
  <c r="C197" i="4"/>
  <c r="C148" i="4"/>
  <c r="C245" i="4"/>
  <c r="H234" i="7"/>
  <c r="H138" i="7"/>
  <c r="H186" i="7"/>
  <c r="H154" i="7"/>
  <c r="H170" i="7"/>
  <c r="H230" i="4"/>
  <c r="H118" i="4"/>
  <c r="H124" i="6"/>
  <c r="H204" i="7"/>
  <c r="H188" i="7"/>
  <c r="H120" i="4"/>
  <c r="H172" i="7"/>
  <c r="H92" i="7"/>
  <c r="H236" i="7"/>
  <c r="H140" i="7"/>
  <c r="H60" i="7"/>
  <c r="C219" i="6"/>
  <c r="C215" i="4"/>
  <c r="C167" i="4"/>
  <c r="C71" i="4"/>
  <c r="C135" i="4"/>
  <c r="C199" i="4"/>
  <c r="C87" i="4"/>
  <c r="C247" i="4"/>
  <c r="C183" i="4"/>
  <c r="C151" i="4"/>
  <c r="C103" i="4"/>
  <c r="H156" i="7"/>
  <c r="H44" i="7"/>
  <c r="H220" i="7"/>
  <c r="H216" i="4"/>
  <c r="H56" i="4"/>
  <c r="H124" i="7"/>
  <c r="H88" i="4"/>
  <c r="H92" i="6"/>
  <c r="H168" i="4"/>
  <c r="H60" i="6"/>
  <c r="H44" i="6"/>
  <c r="H204" i="6"/>
  <c r="H108" i="6"/>
  <c r="H104" i="4"/>
  <c r="H76" i="6"/>
  <c r="H236" i="6"/>
  <c r="H184" i="4"/>
  <c r="H232" i="4"/>
  <c r="H140" i="6"/>
  <c r="H220" i="6"/>
  <c r="H152" i="4"/>
  <c r="H136" i="4"/>
  <c r="H72" i="4"/>
  <c r="H248" i="4"/>
  <c r="I100" i="4"/>
  <c r="I56" i="6"/>
  <c r="I88" i="6"/>
  <c r="I180" i="4"/>
  <c r="I84" i="4"/>
  <c r="I228" i="4"/>
  <c r="I148" i="4"/>
  <c r="I52" i="4"/>
  <c r="I232" i="6"/>
  <c r="I104" i="6"/>
  <c r="I196" i="4"/>
  <c r="I72" i="6"/>
  <c r="I40" i="7"/>
  <c r="I56" i="7"/>
  <c r="I244" i="4"/>
  <c r="H17" i="4"/>
  <c r="I132" i="4"/>
  <c r="I164" i="4"/>
  <c r="I212" i="4"/>
  <c r="H106" i="6"/>
  <c r="H54" i="4"/>
  <c r="H166" i="4"/>
  <c r="H134" i="4"/>
  <c r="H138" i="6"/>
  <c r="H74" i="6"/>
  <c r="H202" i="6"/>
  <c r="H198" i="4"/>
  <c r="H234" i="6"/>
  <c r="H154" i="6"/>
  <c r="H186" i="6"/>
  <c r="H246" i="4"/>
  <c r="H90" i="6"/>
  <c r="H214" i="4"/>
  <c r="H122" i="6"/>
  <c r="H170" i="6"/>
  <c r="H70" i="4"/>
  <c r="H58" i="6"/>
  <c r="H182" i="4"/>
  <c r="H102" i="4"/>
  <c r="H86" i="4"/>
  <c r="H218" i="6"/>
  <c r="C137" i="7"/>
  <c r="C73" i="7"/>
  <c r="C57" i="7"/>
  <c r="C169" i="7"/>
  <c r="C217" i="7"/>
  <c r="C153" i="7"/>
  <c r="C185" i="7"/>
  <c r="C105" i="7"/>
  <c r="C201" i="7"/>
  <c r="C169" i="6"/>
  <c r="C185" i="6"/>
  <c r="C56" i="6"/>
  <c r="C104" i="6"/>
  <c r="C212" i="4"/>
  <c r="C168" i="7"/>
  <c r="C232" i="6"/>
  <c r="C84" i="4"/>
  <c r="C132" i="4"/>
  <c r="C200" i="6"/>
  <c r="C184" i="6"/>
  <c r="C200" i="7"/>
  <c r="C152" i="7"/>
  <c r="C228" i="4"/>
  <c r="C136" i="6"/>
  <c r="C152" i="6"/>
  <c r="C120" i="6"/>
  <c r="C72" i="6"/>
  <c r="C88" i="6"/>
  <c r="C216" i="6"/>
  <c r="C135" i="6"/>
  <c r="C87" i="6"/>
  <c r="C71" i="6"/>
  <c r="C167" i="7"/>
  <c r="C195" i="4"/>
  <c r="C215" i="6"/>
  <c r="C135" i="7"/>
  <c r="C55" i="6"/>
  <c r="C103" i="6"/>
  <c r="C87" i="7"/>
  <c r="C163" i="4"/>
  <c r="C67" i="4"/>
  <c r="C147" i="4"/>
  <c r="C167" i="6"/>
  <c r="C227" i="4"/>
  <c r="C83" i="4"/>
  <c r="C183" i="6"/>
  <c r="C55" i="7"/>
  <c r="C179" i="4"/>
  <c r="C211" i="4"/>
  <c r="C243" i="4"/>
  <c r="C71" i="7"/>
  <c r="C51" i="4"/>
  <c r="C119" i="6"/>
  <c r="C39" i="7"/>
  <c r="C119" i="7"/>
  <c r="C103" i="7"/>
  <c r="C183" i="7"/>
  <c r="C131" i="4"/>
  <c r="C215" i="7"/>
  <c r="C231" i="6"/>
  <c r="C151" i="7"/>
  <c r="C39" i="6"/>
  <c r="C199" i="6"/>
  <c r="C231" i="7"/>
</calcChain>
</file>

<file path=xl/sharedStrings.xml><?xml version="1.0" encoding="utf-8"?>
<sst xmlns="http://schemas.openxmlformats.org/spreadsheetml/2006/main" count="1355" uniqueCount="132">
  <si>
    <t>Projektant :</t>
  </si>
  <si>
    <t>Petr Švorba</t>
  </si>
  <si>
    <t>Zodpovědný projektant :</t>
  </si>
  <si>
    <t>Gen. Projektant/HIP:</t>
  </si>
  <si>
    <t xml:space="preserve">Místo : </t>
  </si>
  <si>
    <t>Objednatel :</t>
  </si>
  <si>
    <t>Akce :</t>
  </si>
  <si>
    <t xml:space="preserve">Kraj: </t>
  </si>
  <si>
    <t>Datum :</t>
  </si>
  <si>
    <t>Číslo zakázky :</t>
  </si>
  <si>
    <t>Úroveň :</t>
  </si>
  <si>
    <t>SEZNAM DOKUMENTACE</t>
  </si>
  <si>
    <t>Číslo zakázky</t>
  </si>
  <si>
    <t>Příloha</t>
  </si>
  <si>
    <t>Název</t>
  </si>
  <si>
    <t>A4</t>
  </si>
  <si>
    <t>Měřítko</t>
  </si>
  <si>
    <t>A</t>
  </si>
  <si>
    <t>Průvodní zpráva</t>
  </si>
  <si>
    <t>-</t>
  </si>
  <si>
    <t xml:space="preserve"> Zodpovědný projektant:</t>
  </si>
  <si>
    <t xml:space="preserve"> Datum:</t>
  </si>
  <si>
    <t xml:space="preserve"> Paré číslo:</t>
  </si>
  <si>
    <t xml:space="preserve"> Úroveň:</t>
  </si>
  <si>
    <t xml:space="preserve"> Číslo zakázky:</t>
  </si>
  <si>
    <t xml:space="preserve"> Příloha:</t>
  </si>
  <si>
    <t xml:space="preserve"> Měřítko:</t>
  </si>
  <si>
    <t xml:space="preserve"> Číslo přílohy:</t>
  </si>
  <si>
    <t xml:space="preserve"> Objednatel:</t>
  </si>
  <si>
    <t>Název:</t>
  </si>
  <si>
    <t xml:space="preserve"> Objekt:</t>
  </si>
  <si>
    <t xml:space="preserve"> Název:</t>
  </si>
  <si>
    <t>Paré:</t>
  </si>
  <si>
    <t xml:space="preserve"> Vypracoval:</t>
  </si>
  <si>
    <t xml:space="preserve"> Hlavní inženýr projektu:</t>
  </si>
  <si>
    <t>B</t>
  </si>
  <si>
    <t>Situační výkres širších vztahů</t>
  </si>
  <si>
    <t>Koordinační situační výkres</t>
  </si>
  <si>
    <t>Katastrální situační výkres</t>
  </si>
  <si>
    <t>Technická zpráva</t>
  </si>
  <si>
    <t>C.1</t>
  </si>
  <si>
    <t>C.2</t>
  </si>
  <si>
    <t>C.3</t>
  </si>
  <si>
    <t>D.1.1</t>
  </si>
  <si>
    <t>1:500</t>
  </si>
  <si>
    <t>Varianta 1</t>
  </si>
  <si>
    <t>Varianta 2</t>
  </si>
  <si>
    <t>Varianta 3</t>
  </si>
  <si>
    <t>Souhrnná technická zpráva</t>
  </si>
  <si>
    <r>
      <t xml:space="preserve">Závodní 391/96C, 360 06 Karlovy Vary
</t>
    </r>
    <r>
      <rPr>
        <sz val="7"/>
        <rFont val="Arial CE"/>
        <charset val="238"/>
      </rPr>
      <t xml:space="preserve">tel. </t>
    </r>
    <r>
      <rPr>
        <sz val="7"/>
        <color indexed="17"/>
        <rFont val="Arial CE"/>
        <charset val="238"/>
      </rPr>
      <t>792 305 909</t>
    </r>
    <r>
      <rPr>
        <sz val="7"/>
        <rFont val="Arial CE"/>
        <charset val="238"/>
      </rPr>
      <t xml:space="preserve">  e-mail: </t>
    </r>
    <r>
      <rPr>
        <sz val="7"/>
        <color indexed="17"/>
        <rFont val="Arial CE"/>
        <charset val="238"/>
      </rPr>
      <t>info@geoprojectkv.cz</t>
    </r>
  </si>
  <si>
    <t>D.1</t>
  </si>
  <si>
    <t>D.3</t>
  </si>
  <si>
    <r>
      <t xml:space="preserve">Závodní 391/96C, 360 06 Karlovy Vary
</t>
    </r>
    <r>
      <rPr>
        <sz val="7"/>
        <rFont val="Arial CE"/>
        <charset val="238"/>
      </rPr>
      <t xml:space="preserve">tel. </t>
    </r>
    <r>
      <rPr>
        <sz val="7"/>
        <color indexed="17"/>
        <rFont val="Arial CE"/>
        <charset val="238"/>
      </rPr>
      <t>792 305 909</t>
    </r>
    <r>
      <rPr>
        <sz val="7"/>
        <rFont val="Arial CE"/>
        <charset val="238"/>
      </rPr>
      <t xml:space="preserve">  e-mail: </t>
    </r>
    <r>
      <rPr>
        <sz val="7"/>
        <color indexed="17"/>
        <rFont val="Arial CE"/>
        <charset val="238"/>
      </rPr>
      <t>info@geoprojectkv.cz</t>
    </r>
    <r>
      <rPr>
        <sz val="8"/>
        <rFont val="Arial CE"/>
        <family val="2"/>
        <charset val="238"/>
      </rPr>
      <t xml:space="preserve">
</t>
    </r>
    <r>
      <rPr>
        <sz val="8"/>
        <color indexed="17"/>
        <rFont val="Arial CE"/>
        <family val="2"/>
        <charset val="238"/>
      </rPr>
      <t>www.geoprojectkv.cz</t>
    </r>
  </si>
  <si>
    <t>Dokladová část</t>
  </si>
  <si>
    <t>Bc. Jakub Cingroš</t>
  </si>
  <si>
    <t>Statutární město Karlovy Vary</t>
  </si>
  <si>
    <t>Moskevská 2035/21, 361 20 Karlovy Vary</t>
  </si>
  <si>
    <t>Karlovy Vary, Náplavka řeky Ohře</t>
  </si>
  <si>
    <t>Karlovy Vary</t>
  </si>
  <si>
    <t>Karlovarský</t>
  </si>
  <si>
    <t>P332021</t>
  </si>
  <si>
    <t>Bc Jakub Cingroš</t>
  </si>
  <si>
    <t>D.1.3.1</t>
  </si>
  <si>
    <t>Podrobná situace 1</t>
  </si>
  <si>
    <t>1 : 200</t>
  </si>
  <si>
    <t>D.1.3.2</t>
  </si>
  <si>
    <t>Podrobná situace 2</t>
  </si>
  <si>
    <t>Podrobná situace 3</t>
  </si>
  <si>
    <t>Podrobná situace 4</t>
  </si>
  <si>
    <t>Podrobná situace 5</t>
  </si>
  <si>
    <t>Podrobná situace 6</t>
  </si>
  <si>
    <t>Podrobná situace 7</t>
  </si>
  <si>
    <t>D.1.3.3</t>
  </si>
  <si>
    <t>D.1.3.4</t>
  </si>
  <si>
    <t>D.1.3.5</t>
  </si>
  <si>
    <t>D.1.3.6</t>
  </si>
  <si>
    <t>D.1.3.7</t>
  </si>
  <si>
    <t>1:5000</t>
  </si>
  <si>
    <t>Zpevněné plochy</t>
  </si>
  <si>
    <t>Vodovod a kanalizace</t>
  </si>
  <si>
    <t>D.8</t>
  </si>
  <si>
    <t>Sadové úpravy</t>
  </si>
  <si>
    <t>D.9</t>
  </si>
  <si>
    <t>Mobiliář</t>
  </si>
  <si>
    <t>D.3.1</t>
  </si>
  <si>
    <t>D.3.2</t>
  </si>
  <si>
    <t>Situace</t>
  </si>
  <si>
    <t>D.3.3</t>
  </si>
  <si>
    <t>Podélný profil kanalizace</t>
  </si>
  <si>
    <t>D.3.4</t>
  </si>
  <si>
    <t>Podélný profil vodovod</t>
  </si>
  <si>
    <t>D.3.5</t>
  </si>
  <si>
    <t>Schéma uložení potrubí</t>
  </si>
  <si>
    <t>Ing. Martin Ondráček</t>
  </si>
  <si>
    <t>D.1.3.8</t>
  </si>
  <si>
    <t>Betonový prvek 1</t>
  </si>
  <si>
    <t>Betonový prvek 2</t>
  </si>
  <si>
    <t>1 : 1000/100</t>
  </si>
  <si>
    <t>D.1.2.1</t>
  </si>
  <si>
    <t>Podélný profil - OSA 1</t>
  </si>
  <si>
    <t>D.1.2.2</t>
  </si>
  <si>
    <t>Podélný profil - OSA 2</t>
  </si>
  <si>
    <t>Záborový elaborát</t>
  </si>
  <si>
    <t>PDPS</t>
  </si>
  <si>
    <t>04/2022</t>
  </si>
  <si>
    <t>Podrobná situace 8</t>
  </si>
  <si>
    <t>D.1.4.1</t>
  </si>
  <si>
    <t>Výkres kladení dlažby 1</t>
  </si>
  <si>
    <t>Výkres kladení dlažby 2</t>
  </si>
  <si>
    <t>Výkres kladení dlažby 3</t>
  </si>
  <si>
    <t>Výkres kladení dlažby 4</t>
  </si>
  <si>
    <t>Výkres kladení dlažby 5</t>
  </si>
  <si>
    <t>D.1.4.2</t>
  </si>
  <si>
    <t>D.1.4.3</t>
  </si>
  <si>
    <t>D.1.4.4</t>
  </si>
  <si>
    <t>D.1.4.5</t>
  </si>
  <si>
    <t>D.1.5.1</t>
  </si>
  <si>
    <t>D.1.5.2</t>
  </si>
  <si>
    <t>D.1.5.3</t>
  </si>
  <si>
    <t>D.1.5.4</t>
  </si>
  <si>
    <t>D.1.5.5</t>
  </si>
  <si>
    <t>Betonový prvek 5</t>
  </si>
  <si>
    <t>Betonový prvek 3</t>
  </si>
  <si>
    <t>Betonový prvek 4</t>
  </si>
  <si>
    <t>D.1.5.6</t>
  </si>
  <si>
    <t>Betonové desky</t>
  </si>
  <si>
    <t>1 : 100/50</t>
  </si>
  <si>
    <t>D.1.6</t>
  </si>
  <si>
    <t>Výkres schodů</t>
  </si>
  <si>
    <t>1 : 50</t>
  </si>
  <si>
    <t>D.1.7</t>
  </si>
  <si>
    <t>Souřadnice hlavních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</si>
</sst>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family val="2"/>
      <charset val="238"/>
    </font>
    <font>
      <sz val="14"/>
      <name val="Arial CE"/>
      <family val="2"/>
      <charset val="238"/>
    </font>
    <font>
      <b/>
      <sz val="20"/>
      <name val="Tahoma"/>
      <family val="2"/>
      <charset val="238"/>
    </font>
    <font>
      <sz val="8"/>
      <name val="Tahoma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Tahoma"/>
      <family val="2"/>
      <charset val="238"/>
    </font>
    <font>
      <sz val="48"/>
      <name val="Swis721 BdCnOul BT"/>
      <family val="5"/>
    </font>
    <font>
      <sz val="7"/>
      <color indexed="17"/>
      <name val="Arial CE"/>
      <charset val="238"/>
    </font>
    <font>
      <b/>
      <sz val="18"/>
      <name val="Tahoma"/>
      <family val="2"/>
      <charset val="238"/>
    </font>
    <font>
      <b/>
      <sz val="16"/>
      <name val="Tahoma"/>
      <family val="2"/>
      <charset val="238"/>
    </font>
    <font>
      <sz val="8"/>
      <color indexed="17"/>
      <name val="Arial CE"/>
      <family val="2"/>
      <charset val="238"/>
    </font>
    <font>
      <sz val="10"/>
      <color rgb="FF00B050"/>
      <name val="Arial CE"/>
      <family val="2"/>
      <charset val="238"/>
    </font>
    <font>
      <sz val="22"/>
      <color theme="4" tint="-0.499984740745262"/>
      <name val="Brush Script MT"/>
      <family val="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medium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299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Fill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vertical="center"/>
    </xf>
    <xf numFmtId="0" fontId="6" fillId="0" borderId="9" xfId="0" applyFont="1" applyBorder="1" applyAlignment="1">
      <alignment horizontal="center"/>
    </xf>
    <xf numFmtId="0" fontId="0" fillId="3" borderId="10" xfId="0" applyFont="1" applyFill="1" applyBorder="1"/>
    <xf numFmtId="0" fontId="0" fillId="3" borderId="11" xfId="0" applyFont="1" applyFill="1" applyBorder="1"/>
    <xf numFmtId="0" fontId="0" fillId="3" borderId="12" xfId="0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3" fillId="0" borderId="15" xfId="0" applyFont="1" applyBorder="1"/>
    <xf numFmtId="0" fontId="3" fillId="0" borderId="13" xfId="0" applyFont="1" applyBorder="1"/>
    <xf numFmtId="0" fontId="3" fillId="0" borderId="16" xfId="0" applyFont="1" applyBorder="1"/>
    <xf numFmtId="49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0" fontId="10" fillId="0" borderId="8" xfId="0" applyFont="1" applyBorder="1" applyAlignment="1">
      <alignment horizontal="center"/>
    </xf>
    <xf numFmtId="0" fontId="0" fillId="3" borderId="21" xfId="0" applyFill="1" applyBorder="1"/>
    <xf numFmtId="0" fontId="0" fillId="3" borderId="0" xfId="0" applyFill="1" applyBorder="1"/>
    <xf numFmtId="0" fontId="0" fillId="3" borderId="22" xfId="0" applyFill="1" applyBorder="1"/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49" fontId="6" fillId="0" borderId="26" xfId="0" applyNumberFormat="1" applyFont="1" applyBorder="1" applyAlignment="1">
      <alignment horizontal="center"/>
    </xf>
    <xf numFmtId="49" fontId="6" fillId="0" borderId="27" xfId="0" applyNumberFormat="1" applyFont="1" applyBorder="1" applyAlignment="1">
      <alignment horizontal="center"/>
    </xf>
    <xf numFmtId="0" fontId="6" fillId="0" borderId="28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6" fillId="0" borderId="29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17" fillId="0" borderId="30" xfId="0" applyFont="1" applyBorder="1" applyAlignment="1">
      <alignment vertical="center"/>
    </xf>
    <xf numFmtId="49" fontId="0" fillId="0" borderId="18" xfId="0" applyNumberForma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1" xfId="0" applyFont="1" applyFill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49" fontId="0" fillId="0" borderId="31" xfId="0" applyNumberFormat="1" applyBorder="1" applyAlignment="1">
      <alignment horizontal="center"/>
    </xf>
    <xf numFmtId="0" fontId="6" fillId="0" borderId="23" xfId="0" applyFont="1" applyBorder="1" applyAlignment="1"/>
    <xf numFmtId="0" fontId="6" fillId="0" borderId="24" xfId="0" applyFont="1" applyBorder="1" applyAlignment="1"/>
    <xf numFmtId="0" fontId="6" fillId="0" borderId="28" xfId="0" applyFont="1" applyBorder="1" applyAlignment="1"/>
    <xf numFmtId="0" fontId="5" fillId="0" borderId="32" xfId="0" applyFont="1" applyBorder="1" applyAlignment="1">
      <alignment horizontal="center"/>
    </xf>
    <xf numFmtId="0" fontId="0" fillId="0" borderId="31" xfId="0" applyNumberForma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20" fillId="0" borderId="0" xfId="0" applyFont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3" fillId="0" borderId="96" xfId="0" applyFont="1" applyBorder="1" applyAlignment="1">
      <alignment horizontal="center"/>
    </xf>
    <xf numFmtId="0" fontId="5" fillId="0" borderId="98" xfId="0" applyFont="1" applyBorder="1" applyAlignment="1">
      <alignment horizontal="center"/>
    </xf>
    <xf numFmtId="0" fontId="6" fillId="0" borderId="85" xfId="0" applyFont="1" applyBorder="1" applyAlignment="1">
      <alignment horizontal="left"/>
    </xf>
    <xf numFmtId="0" fontId="6" fillId="0" borderId="86" xfId="0" applyFont="1" applyBorder="1" applyAlignment="1">
      <alignment horizontal="left"/>
    </xf>
    <xf numFmtId="0" fontId="6" fillId="0" borderId="87" xfId="0" applyFont="1" applyBorder="1" applyAlignment="1">
      <alignment horizontal="left"/>
    </xf>
    <xf numFmtId="0" fontId="6" fillId="0" borderId="90" xfId="0" applyFont="1" applyBorder="1" applyAlignment="1">
      <alignment horizontal="left"/>
    </xf>
    <xf numFmtId="0" fontId="6" fillId="0" borderId="91" xfId="0" applyFont="1" applyBorder="1" applyAlignment="1">
      <alignment horizontal="left"/>
    </xf>
    <xf numFmtId="0" fontId="5" fillId="0" borderId="108" xfId="0" applyFont="1" applyBorder="1" applyAlignment="1">
      <alignment horizontal="center"/>
    </xf>
    <xf numFmtId="0" fontId="6" fillId="0" borderId="109" xfId="0" applyFont="1" applyBorder="1" applyAlignment="1">
      <alignment horizontal="left"/>
    </xf>
    <xf numFmtId="0" fontId="5" fillId="0" borderId="110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4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0" fontId="17" fillId="0" borderId="16" xfId="0" applyFont="1" applyBorder="1" applyAlignment="1">
      <alignment vertical="center"/>
    </xf>
    <xf numFmtId="0" fontId="6" fillId="0" borderId="103" xfId="0" applyFont="1" applyBorder="1" applyAlignment="1">
      <alignment horizontal="left"/>
    </xf>
    <xf numFmtId="0" fontId="6" fillId="0" borderId="113" xfId="0" applyFont="1" applyBorder="1" applyAlignment="1">
      <alignment horizontal="left"/>
    </xf>
    <xf numFmtId="0" fontId="6" fillId="0" borderId="114" xfId="0" applyFont="1" applyBorder="1" applyAlignment="1">
      <alignment horizontal="left"/>
    </xf>
    <xf numFmtId="0" fontId="5" fillId="0" borderId="115" xfId="0" applyFont="1" applyBorder="1" applyAlignment="1">
      <alignment horizontal="left"/>
    </xf>
    <xf numFmtId="0" fontId="5" fillId="0" borderId="116" xfId="0" applyFont="1" applyBorder="1" applyAlignment="1">
      <alignment horizontal="left"/>
    </xf>
    <xf numFmtId="0" fontId="5" fillId="0" borderId="117" xfId="0" applyFont="1" applyBorder="1" applyAlignment="1">
      <alignment horizontal="left"/>
    </xf>
    <xf numFmtId="0" fontId="5" fillId="0" borderId="118" xfId="0" applyFont="1" applyBorder="1" applyAlignment="1">
      <alignment horizontal="left"/>
    </xf>
    <xf numFmtId="0" fontId="5" fillId="0" borderId="119" xfId="0" applyFont="1" applyBorder="1" applyAlignment="1">
      <alignment horizontal="left"/>
    </xf>
    <xf numFmtId="0" fontId="17" fillId="0" borderId="0" xfId="0" applyFont="1" applyBorder="1" applyAlignment="1">
      <alignment vertical="center"/>
    </xf>
    <xf numFmtId="49" fontId="6" fillId="0" borderId="98" xfId="0" applyNumberFormat="1" applyFont="1" applyBorder="1" applyAlignment="1">
      <alignment horizontal="center"/>
    </xf>
    <xf numFmtId="0" fontId="6" fillId="0" borderId="112" xfId="0" applyFont="1" applyBorder="1" applyAlignment="1">
      <alignment horizontal="center"/>
    </xf>
    <xf numFmtId="0" fontId="6" fillId="0" borderId="122" xfId="0" applyFont="1" applyBorder="1" applyAlignment="1">
      <alignment horizontal="center"/>
    </xf>
    <xf numFmtId="49" fontId="6" fillId="0" borderId="123" xfId="0" applyNumberFormat="1" applyFont="1" applyBorder="1" applyAlignment="1">
      <alignment horizontal="center"/>
    </xf>
    <xf numFmtId="49" fontId="6" fillId="0" borderId="119" xfId="0" applyNumberFormat="1" applyFont="1" applyBorder="1" applyAlignment="1">
      <alignment horizontal="center"/>
    </xf>
    <xf numFmtId="0" fontId="6" fillId="0" borderId="124" xfId="0" applyFont="1" applyBorder="1" applyAlignment="1">
      <alignment horizontal="center"/>
    </xf>
    <xf numFmtId="2" fontId="0" fillId="0" borderId="18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3" fillId="0" borderId="111" xfId="0" applyFont="1" applyBorder="1" applyAlignment="1">
      <alignment horizontal="center"/>
    </xf>
    <xf numFmtId="0" fontId="6" fillId="0" borderId="91" xfId="0" applyFont="1" applyBorder="1" applyAlignment="1">
      <alignment horizontal="left"/>
    </xf>
    <xf numFmtId="0" fontId="6" fillId="0" borderId="109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5" fillId="0" borderId="125" xfId="0" applyFont="1" applyBorder="1" applyAlignment="1">
      <alignment horizontal="left"/>
    </xf>
    <xf numFmtId="49" fontId="6" fillId="0" borderId="67" xfId="0" applyNumberFormat="1" applyFont="1" applyBorder="1" applyAlignment="1">
      <alignment horizontal="center"/>
    </xf>
    <xf numFmtId="49" fontId="6" fillId="0" borderId="125" xfId="0" applyNumberFormat="1" applyFont="1" applyBorder="1" applyAlignment="1">
      <alignment horizontal="center"/>
    </xf>
    <xf numFmtId="0" fontId="6" fillId="0" borderId="43" xfId="0" applyFont="1" applyBorder="1" applyAlignment="1">
      <alignment horizontal="left"/>
    </xf>
    <xf numFmtId="0" fontId="6" fillId="0" borderId="126" xfId="0" applyFont="1" applyBorder="1" applyAlignment="1">
      <alignment horizontal="left"/>
    </xf>
    <xf numFmtId="0" fontId="5" fillId="0" borderId="67" xfId="0" applyFont="1" applyBorder="1" applyAlignment="1">
      <alignment horizontal="left"/>
    </xf>
    <xf numFmtId="0" fontId="6" fillId="0" borderId="68" xfId="0" applyFont="1" applyBorder="1" applyAlignment="1">
      <alignment horizontal="left"/>
    </xf>
    <xf numFmtId="0" fontId="6" fillId="0" borderId="127" xfId="0" applyFont="1" applyBorder="1" applyAlignment="1">
      <alignment horizontal="left"/>
    </xf>
    <xf numFmtId="0" fontId="6" fillId="0" borderId="128" xfId="0" applyFont="1" applyBorder="1" applyAlignment="1">
      <alignment horizontal="center"/>
    </xf>
    <xf numFmtId="0" fontId="0" fillId="4" borderId="35" xfId="0" applyFont="1" applyFill="1" applyBorder="1" applyAlignment="1">
      <alignment horizontal="center"/>
    </xf>
    <xf numFmtId="0" fontId="0" fillId="4" borderId="36" xfId="0" applyFont="1" applyFill="1" applyBorder="1" applyAlignment="1">
      <alignment horizontal="center"/>
    </xf>
    <xf numFmtId="0" fontId="0" fillId="4" borderId="37" xfId="0" applyFont="1" applyFill="1" applyBorder="1" applyAlignment="1">
      <alignment horizontal="center"/>
    </xf>
    <xf numFmtId="0" fontId="0" fillId="4" borderId="38" xfId="0" applyNumberFormat="1" applyFont="1" applyFill="1" applyBorder="1" applyAlignment="1">
      <alignment horizontal="center"/>
    </xf>
    <xf numFmtId="0" fontId="0" fillId="4" borderId="0" xfId="0" applyNumberFormat="1" applyFont="1" applyFill="1" applyBorder="1" applyAlignment="1">
      <alignment horizontal="center"/>
    </xf>
    <xf numFmtId="0" fontId="0" fillId="4" borderId="39" xfId="0" applyNumberFormat="1" applyFont="1" applyFill="1" applyBorder="1" applyAlignment="1">
      <alignment horizontal="center"/>
    </xf>
    <xf numFmtId="0" fontId="0" fillId="4" borderId="40" xfId="0" applyNumberFormat="1" applyFont="1" applyFill="1" applyBorder="1" applyAlignment="1">
      <alignment horizontal="center"/>
    </xf>
    <xf numFmtId="0" fontId="0" fillId="4" borderId="41" xfId="0" applyNumberFormat="1" applyFont="1" applyFill="1" applyBorder="1" applyAlignment="1">
      <alignment horizontal="center"/>
    </xf>
    <xf numFmtId="0" fontId="0" fillId="4" borderId="42" xfId="0" applyNumberFormat="1" applyFont="1" applyFill="1" applyBorder="1" applyAlignment="1">
      <alignment horizontal="center"/>
    </xf>
    <xf numFmtId="0" fontId="0" fillId="4" borderId="40" xfId="0" applyFont="1" applyFill="1" applyBorder="1" applyAlignment="1">
      <alignment horizontal="center" wrapText="1"/>
    </xf>
    <xf numFmtId="0" fontId="0" fillId="4" borderId="41" xfId="0" applyFont="1" applyFill="1" applyBorder="1" applyAlignment="1">
      <alignment horizontal="center" wrapText="1"/>
    </xf>
    <xf numFmtId="0" fontId="0" fillId="4" borderId="42" xfId="0" applyFont="1" applyFill="1" applyBorder="1" applyAlignment="1">
      <alignment horizontal="center" wrapText="1"/>
    </xf>
    <xf numFmtId="0" fontId="0" fillId="4" borderId="38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39" xfId="0" applyFont="1" applyFill="1" applyBorder="1" applyAlignment="1">
      <alignment horizontal="center"/>
    </xf>
    <xf numFmtId="0" fontId="0" fillId="4" borderId="43" xfId="0" applyFont="1" applyFill="1" applyBorder="1" applyAlignment="1">
      <alignment horizontal="center" vertical="center" wrapText="1"/>
    </xf>
    <xf numFmtId="0" fontId="0" fillId="4" borderId="44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left" vertical="center"/>
    </xf>
    <xf numFmtId="0" fontId="0" fillId="3" borderId="46" xfId="0" applyFont="1" applyFill="1" applyBorder="1" applyAlignment="1">
      <alignment horizontal="left" vertical="center"/>
    </xf>
    <xf numFmtId="0" fontId="0" fillId="3" borderId="12" xfId="0" applyFont="1" applyFill="1" applyBorder="1" applyAlignment="1">
      <alignment horizontal="left" vertical="center"/>
    </xf>
    <xf numFmtId="0" fontId="0" fillId="3" borderId="47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97" xfId="0" applyFont="1" applyBorder="1" applyAlignment="1">
      <alignment horizontal="center"/>
    </xf>
    <xf numFmtId="0" fontId="6" fillId="0" borderId="23" xfId="0" applyFont="1" applyBorder="1" applyAlignment="1"/>
    <xf numFmtId="0" fontId="6" fillId="0" borderId="24" xfId="0" applyFont="1" applyBorder="1" applyAlignment="1"/>
    <xf numFmtId="0" fontId="6" fillId="0" borderId="99" xfId="0" applyFont="1" applyBorder="1" applyAlignment="1"/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99" xfId="0" applyFont="1" applyBorder="1" applyAlignment="1">
      <alignment horizontal="left"/>
    </xf>
    <xf numFmtId="0" fontId="4" fillId="0" borderId="50" xfId="0" applyNumberFormat="1" applyFont="1" applyFill="1" applyBorder="1" applyAlignment="1">
      <alignment horizontal="center"/>
    </xf>
    <xf numFmtId="0" fontId="4" fillId="0" borderId="51" xfId="0" applyNumberFormat="1" applyFont="1" applyFill="1" applyBorder="1" applyAlignment="1">
      <alignment horizontal="center"/>
    </xf>
    <xf numFmtId="49" fontId="0" fillId="4" borderId="38" xfId="0" applyNumberFormat="1" applyFont="1" applyFill="1" applyBorder="1" applyAlignment="1">
      <alignment horizontal="center"/>
    </xf>
    <xf numFmtId="49" fontId="0" fillId="4" borderId="0" xfId="0" applyNumberFormat="1" applyFont="1" applyFill="1" applyBorder="1" applyAlignment="1">
      <alignment horizontal="center"/>
    </xf>
    <xf numFmtId="49" fontId="0" fillId="4" borderId="39" xfId="0" applyNumberFormat="1" applyFont="1" applyFill="1" applyBorder="1" applyAlignment="1">
      <alignment horizontal="center"/>
    </xf>
    <xf numFmtId="0" fontId="6" fillId="0" borderId="28" xfId="0" applyFont="1" applyBorder="1" applyAlignment="1"/>
    <xf numFmtId="0" fontId="15" fillId="0" borderId="20" xfId="0" applyNumberFormat="1" applyFont="1" applyBorder="1" applyAlignment="1">
      <alignment horizontal="right" vertical="center"/>
    </xf>
    <xf numFmtId="0" fontId="15" fillId="0" borderId="8" xfId="0" applyNumberFormat="1" applyFont="1" applyBorder="1" applyAlignment="1">
      <alignment horizontal="right" vertical="center"/>
    </xf>
    <xf numFmtId="0" fontId="0" fillId="0" borderId="52" xfId="0" applyBorder="1" applyAlignment="1">
      <alignment horizontal="left" vertical="center" indent="1"/>
    </xf>
    <xf numFmtId="0" fontId="0" fillId="0" borderId="53" xfId="0" applyBorder="1" applyAlignment="1">
      <alignment horizontal="left" vertical="center" indent="1"/>
    </xf>
    <xf numFmtId="0" fontId="0" fillId="0" borderId="54" xfId="0" applyBorder="1" applyAlignment="1">
      <alignment horizontal="left" vertical="center" indent="1"/>
    </xf>
    <xf numFmtId="0" fontId="0" fillId="0" borderId="23" xfId="0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0" fillId="4" borderId="43" xfId="0" applyFont="1" applyFill="1" applyBorder="1" applyAlignment="1">
      <alignment horizontal="center"/>
    </xf>
    <xf numFmtId="0" fontId="0" fillId="4" borderId="44" xfId="0" applyFont="1" applyFill="1" applyBorder="1" applyAlignment="1">
      <alignment horizontal="center"/>
    </xf>
    <xf numFmtId="0" fontId="0" fillId="4" borderId="45" xfId="0" applyFont="1" applyFill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6" fillId="0" borderId="12" xfId="0" applyFont="1" applyBorder="1" applyAlignment="1"/>
    <xf numFmtId="0" fontId="6" fillId="0" borderId="22" xfId="0" applyFont="1" applyBorder="1" applyAlignment="1"/>
    <xf numFmtId="0" fontId="6" fillId="0" borderId="31" xfId="0" applyFont="1" applyBorder="1" applyAlignment="1"/>
    <xf numFmtId="0" fontId="3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6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3" fillId="0" borderId="55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0" fillId="0" borderId="56" xfId="0" applyBorder="1" applyAlignment="1">
      <alignment horizontal="left" vertical="center" indent="1"/>
    </xf>
    <xf numFmtId="0" fontId="0" fillId="0" borderId="57" xfId="0" applyBorder="1" applyAlignment="1">
      <alignment horizontal="left" vertical="center" indent="1"/>
    </xf>
    <xf numFmtId="0" fontId="8" fillId="0" borderId="1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/>
    </xf>
    <xf numFmtId="0" fontId="21" fillId="0" borderId="16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6" fillId="0" borderId="57" xfId="0" applyFont="1" applyBorder="1" applyAlignment="1">
      <alignment horizontal="left" vertical="center"/>
    </xf>
    <xf numFmtId="0" fontId="6" fillId="0" borderId="78" xfId="0" applyFont="1" applyBorder="1" applyAlignment="1">
      <alignment horizontal="left" vertical="center"/>
    </xf>
    <xf numFmtId="0" fontId="6" fillId="0" borderId="79" xfId="0" applyFont="1" applyBorder="1" applyAlignment="1">
      <alignment horizontal="left" vertical="center"/>
    </xf>
    <xf numFmtId="0" fontId="3" fillId="0" borderId="8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7" fillId="0" borderId="83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84" xfId="0" applyFont="1" applyBorder="1" applyAlignment="1">
      <alignment horizontal="left" vertical="center" wrapText="1"/>
    </xf>
    <xf numFmtId="0" fontId="15" fillId="0" borderId="80" xfId="0" applyNumberFormat="1" applyFont="1" applyBorder="1" applyAlignment="1">
      <alignment horizontal="right" vertical="center"/>
    </xf>
    <xf numFmtId="0" fontId="3" fillId="0" borderId="8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6" fillId="0" borderId="26" xfId="0" applyFont="1" applyBorder="1" applyAlignment="1"/>
    <xf numFmtId="0" fontId="6" fillId="0" borderId="54" xfId="0" applyFont="1" applyBorder="1" applyAlignment="1"/>
    <xf numFmtId="0" fontId="6" fillId="0" borderId="112" xfId="0" applyFont="1" applyBorder="1" applyAlignment="1"/>
    <xf numFmtId="0" fontId="3" fillId="0" borderId="70" xfId="0" applyFont="1" applyBorder="1" applyAlignment="1">
      <alignment horizontal="center"/>
    </xf>
    <xf numFmtId="0" fontId="4" fillId="0" borderId="120" xfId="0" applyNumberFormat="1" applyFont="1" applyFill="1" applyBorder="1" applyAlignment="1">
      <alignment horizontal="center"/>
    </xf>
    <xf numFmtId="0" fontId="4" fillId="0" borderId="121" xfId="0" applyNumberFormat="1" applyFont="1" applyFill="1" applyBorder="1" applyAlignment="1">
      <alignment horizontal="center"/>
    </xf>
    <xf numFmtId="0" fontId="3" fillId="0" borderId="88" xfId="0" applyFont="1" applyBorder="1" applyAlignment="1">
      <alignment horizontal="center"/>
    </xf>
    <xf numFmtId="0" fontId="3" fillId="0" borderId="111" xfId="0" applyFont="1" applyBorder="1" applyAlignment="1">
      <alignment horizontal="center"/>
    </xf>
    <xf numFmtId="0" fontId="18" fillId="0" borderId="6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94" xfId="0" applyFont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0" fontId="18" fillId="0" borderId="93" xfId="0" applyFont="1" applyBorder="1" applyAlignment="1">
      <alignment horizontal="left" vertical="center"/>
    </xf>
    <xf numFmtId="0" fontId="18" fillId="0" borderId="95" xfId="0" applyFont="1" applyBorder="1" applyAlignment="1">
      <alignment horizontal="left" vertical="center"/>
    </xf>
    <xf numFmtId="0" fontId="0" fillId="3" borderId="35" xfId="0" applyFont="1" applyFill="1" applyBorder="1" applyAlignment="1">
      <alignment horizontal="center"/>
    </xf>
    <xf numFmtId="0" fontId="0" fillId="3" borderId="36" xfId="0" applyFont="1" applyFill="1" applyBorder="1" applyAlignment="1">
      <alignment horizontal="center"/>
    </xf>
    <xf numFmtId="0" fontId="0" fillId="3" borderId="37" xfId="0" applyFont="1" applyFill="1" applyBorder="1" applyAlignment="1">
      <alignment horizontal="center"/>
    </xf>
    <xf numFmtId="0" fontId="0" fillId="3" borderId="40" xfId="0" applyFont="1" applyFill="1" applyBorder="1" applyAlignment="1">
      <alignment horizontal="center"/>
    </xf>
    <xf numFmtId="0" fontId="0" fillId="3" borderId="41" xfId="0" applyFont="1" applyFill="1" applyBorder="1" applyAlignment="1">
      <alignment horizontal="center"/>
    </xf>
    <xf numFmtId="0" fontId="0" fillId="3" borderId="42" xfId="0" applyFont="1" applyFill="1" applyBorder="1" applyAlignment="1">
      <alignment horizontal="center"/>
    </xf>
    <xf numFmtId="0" fontId="0" fillId="3" borderId="43" xfId="0" applyFont="1" applyFill="1" applyBorder="1" applyAlignment="1">
      <alignment horizontal="center"/>
    </xf>
    <xf numFmtId="0" fontId="0" fillId="3" borderId="44" xfId="0" applyFont="1" applyFill="1" applyBorder="1" applyAlignment="1">
      <alignment horizontal="center"/>
    </xf>
    <xf numFmtId="0" fontId="0" fillId="3" borderId="45" xfId="0" applyFont="1" applyFill="1" applyBorder="1" applyAlignment="1">
      <alignment horizontal="center"/>
    </xf>
    <xf numFmtId="0" fontId="0" fillId="3" borderId="38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39" xfId="0" applyFont="1" applyFill="1" applyBorder="1" applyAlignment="1">
      <alignment horizontal="center"/>
    </xf>
    <xf numFmtId="0" fontId="3" fillId="0" borderId="10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14" fillId="0" borderId="102" xfId="0" applyFont="1" applyBorder="1" applyAlignment="1">
      <alignment horizontal="center"/>
    </xf>
    <xf numFmtId="0" fontId="21" fillId="0" borderId="101" xfId="0" applyFont="1" applyBorder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3" fillId="0" borderId="100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6" fillId="0" borderId="91" xfId="0" applyFont="1" applyBorder="1" applyAlignment="1">
      <alignment horizontal="left"/>
    </xf>
    <xf numFmtId="0" fontId="6" fillId="0" borderId="109" xfId="0" applyFont="1" applyBorder="1" applyAlignment="1">
      <alignment horizontal="left"/>
    </xf>
    <xf numFmtId="0" fontId="0" fillId="0" borderId="10" xfId="0" applyBorder="1" applyAlignment="1">
      <alignment horizontal="left" vertical="center" indent="1"/>
    </xf>
    <xf numFmtId="0" fontId="0" fillId="0" borderId="105" xfId="0" applyBorder="1" applyAlignment="1">
      <alignment horizontal="left" vertical="center" indent="1"/>
    </xf>
    <xf numFmtId="0" fontId="0" fillId="0" borderId="106" xfId="0" applyBorder="1" applyAlignment="1">
      <alignment horizontal="left" vertical="center" indent="1"/>
    </xf>
    <xf numFmtId="0" fontId="0" fillId="0" borderId="107" xfId="0" applyBorder="1" applyAlignment="1">
      <alignment horizontal="left" vertical="center" indent="1"/>
    </xf>
    <xf numFmtId="0" fontId="0" fillId="0" borderId="104" xfId="0" applyBorder="1" applyAlignment="1">
      <alignment horizontal="left" vertical="center" indent="1"/>
    </xf>
    <xf numFmtId="0" fontId="0" fillId="0" borderId="10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03" xfId="0" applyBorder="1" applyAlignment="1">
      <alignment horizontal="left" vertical="center" indent="1"/>
    </xf>
    <xf numFmtId="0" fontId="9" fillId="0" borderId="21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89" xfId="0" applyFont="1" applyBorder="1" applyAlignment="1">
      <alignment horizontal="center" vertical="center"/>
    </xf>
    <xf numFmtId="0" fontId="7" fillId="0" borderId="89" xfId="0" applyFont="1" applyBorder="1" applyAlignment="1">
      <alignment horizontal="left" vertical="center" wrapText="1"/>
    </xf>
    <xf numFmtId="0" fontId="18" fillId="0" borderId="69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8" fillId="0" borderId="70" xfId="0" applyFont="1" applyBorder="1" applyAlignment="1">
      <alignment horizontal="left" vertical="center"/>
    </xf>
    <xf numFmtId="0" fontId="18" fillId="0" borderId="74" xfId="0" applyFont="1" applyBorder="1" applyAlignment="1">
      <alignment horizontal="left" vertical="center"/>
    </xf>
    <xf numFmtId="0" fontId="4" fillId="0" borderId="74" xfId="0" applyNumberFormat="1" applyFont="1" applyFill="1" applyBorder="1" applyAlignment="1">
      <alignment horizontal="center"/>
    </xf>
    <xf numFmtId="0" fontId="6" fillId="0" borderId="54" xfId="0" applyFont="1" applyBorder="1" applyAlignment="1">
      <alignment horizontal="left"/>
    </xf>
    <xf numFmtId="0" fontId="6" fillId="0" borderId="85" xfId="0" applyFont="1" applyBorder="1" applyAlignment="1">
      <alignment horizontal="left"/>
    </xf>
    <xf numFmtId="0" fontId="6" fillId="0" borderId="86" xfId="0" applyFont="1" applyBorder="1" applyAlignment="1">
      <alignment horizontal="left"/>
    </xf>
    <xf numFmtId="0" fontId="6" fillId="0" borderId="87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6" fillId="0" borderId="90" xfId="0" applyFont="1" applyBorder="1" applyAlignment="1">
      <alignment horizontal="left"/>
    </xf>
    <xf numFmtId="0" fontId="6" fillId="0" borderId="92" xfId="0" applyFont="1" applyBorder="1" applyAlignment="1">
      <alignment horizontal="left"/>
    </xf>
    <xf numFmtId="0" fontId="12" fillId="0" borderId="1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77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46</xdr:row>
      <xdr:rowOff>133350</xdr:rowOff>
    </xdr:from>
    <xdr:to>
      <xdr:col>8</xdr:col>
      <xdr:colOff>962025</xdr:colOff>
      <xdr:row>48</xdr:row>
      <xdr:rowOff>76200</xdr:rowOff>
    </xdr:to>
    <xdr:pic>
      <xdr:nvPicPr>
        <xdr:cNvPr id="1355" name="Obrázek 2">
          <a:extLst>
            <a:ext uri="{FF2B5EF4-FFF2-40B4-BE49-F238E27FC236}">
              <a16:creationId xmlns:a16="http://schemas.microsoft.com/office/drawing/2014/main" id="{18C80969-8BF1-4CFB-A072-AC99E4039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5059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60</xdr:row>
      <xdr:rowOff>133350</xdr:rowOff>
    </xdr:from>
    <xdr:to>
      <xdr:col>8</xdr:col>
      <xdr:colOff>962025</xdr:colOff>
      <xdr:row>62</xdr:row>
      <xdr:rowOff>76200</xdr:rowOff>
    </xdr:to>
    <xdr:pic>
      <xdr:nvPicPr>
        <xdr:cNvPr id="3" name="Obrázek 17">
          <a:extLst>
            <a:ext uri="{FF2B5EF4-FFF2-40B4-BE49-F238E27FC236}">
              <a16:creationId xmlns:a16="http://schemas.microsoft.com/office/drawing/2014/main" id="{19B8278A-7354-4D5B-BA8F-8458496B3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143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2</xdr:row>
      <xdr:rowOff>133350</xdr:rowOff>
    </xdr:from>
    <xdr:to>
      <xdr:col>8</xdr:col>
      <xdr:colOff>962025</xdr:colOff>
      <xdr:row>4</xdr:row>
      <xdr:rowOff>76200</xdr:rowOff>
    </xdr:to>
    <xdr:pic>
      <xdr:nvPicPr>
        <xdr:cNvPr id="4577" name="Obrázek 17">
          <a:extLst>
            <a:ext uri="{FF2B5EF4-FFF2-40B4-BE49-F238E27FC236}">
              <a16:creationId xmlns:a16="http://schemas.microsoft.com/office/drawing/2014/main" id="{5F190318-083F-4CEB-821C-386013613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143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34</xdr:row>
      <xdr:rowOff>133350</xdr:rowOff>
    </xdr:from>
    <xdr:to>
      <xdr:col>8</xdr:col>
      <xdr:colOff>962025</xdr:colOff>
      <xdr:row>36</xdr:row>
      <xdr:rowOff>76200</xdr:rowOff>
    </xdr:to>
    <xdr:pic>
      <xdr:nvPicPr>
        <xdr:cNvPr id="4578" name="Obrázek 19">
          <a:extLst>
            <a:ext uri="{FF2B5EF4-FFF2-40B4-BE49-F238E27FC236}">
              <a16:creationId xmlns:a16="http://schemas.microsoft.com/office/drawing/2014/main" id="{4729CD5C-B98B-44A6-9C3F-E801A6CE7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7341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50</xdr:row>
      <xdr:rowOff>133350</xdr:rowOff>
    </xdr:from>
    <xdr:to>
      <xdr:col>8</xdr:col>
      <xdr:colOff>962025</xdr:colOff>
      <xdr:row>52</xdr:row>
      <xdr:rowOff>76200</xdr:rowOff>
    </xdr:to>
    <xdr:pic>
      <xdr:nvPicPr>
        <xdr:cNvPr id="4579" name="Obrázek 20">
          <a:extLst>
            <a:ext uri="{FF2B5EF4-FFF2-40B4-BE49-F238E27FC236}">
              <a16:creationId xmlns:a16="http://schemas.microsoft.com/office/drawing/2014/main" id="{2D82AC61-8274-4578-AA83-AA7C37D76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8393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66</xdr:row>
      <xdr:rowOff>133350</xdr:rowOff>
    </xdr:from>
    <xdr:to>
      <xdr:col>8</xdr:col>
      <xdr:colOff>962025</xdr:colOff>
      <xdr:row>68</xdr:row>
      <xdr:rowOff>76200</xdr:rowOff>
    </xdr:to>
    <xdr:pic>
      <xdr:nvPicPr>
        <xdr:cNvPr id="4580" name="Obrázek 21">
          <a:extLst>
            <a:ext uri="{FF2B5EF4-FFF2-40B4-BE49-F238E27FC236}">
              <a16:creationId xmlns:a16="http://schemas.microsoft.com/office/drawing/2014/main" id="{CC782EE5-8CA7-4093-B4D4-2984DB5C5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29444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82</xdr:row>
      <xdr:rowOff>133350</xdr:rowOff>
    </xdr:from>
    <xdr:to>
      <xdr:col>8</xdr:col>
      <xdr:colOff>962025</xdr:colOff>
      <xdr:row>84</xdr:row>
      <xdr:rowOff>76200</xdr:rowOff>
    </xdr:to>
    <xdr:pic>
      <xdr:nvPicPr>
        <xdr:cNvPr id="4581" name="Obrázek 22">
          <a:extLst>
            <a:ext uri="{FF2B5EF4-FFF2-40B4-BE49-F238E27FC236}">
              <a16:creationId xmlns:a16="http://schemas.microsoft.com/office/drawing/2014/main" id="{272165BB-9AB2-48AE-882D-E004CB380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60496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98</xdr:row>
      <xdr:rowOff>133350</xdr:rowOff>
    </xdr:from>
    <xdr:to>
      <xdr:col>8</xdr:col>
      <xdr:colOff>962025</xdr:colOff>
      <xdr:row>100</xdr:row>
      <xdr:rowOff>76200</xdr:rowOff>
    </xdr:to>
    <xdr:pic>
      <xdr:nvPicPr>
        <xdr:cNvPr id="4582" name="Obrázek 23">
          <a:extLst>
            <a:ext uri="{FF2B5EF4-FFF2-40B4-BE49-F238E27FC236}">
              <a16:creationId xmlns:a16="http://schemas.microsoft.com/office/drawing/2014/main" id="{F850524D-7F38-4F49-90F1-C7C0A8BC5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91547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114</xdr:row>
      <xdr:rowOff>133350</xdr:rowOff>
    </xdr:from>
    <xdr:to>
      <xdr:col>8</xdr:col>
      <xdr:colOff>962025</xdr:colOff>
      <xdr:row>116</xdr:row>
      <xdr:rowOff>76200</xdr:rowOff>
    </xdr:to>
    <xdr:pic>
      <xdr:nvPicPr>
        <xdr:cNvPr id="4583" name="Obrázek 24">
          <a:extLst>
            <a:ext uri="{FF2B5EF4-FFF2-40B4-BE49-F238E27FC236}">
              <a16:creationId xmlns:a16="http://schemas.microsoft.com/office/drawing/2014/main" id="{E0A91C53-BB35-423B-AC6E-257AFAAAF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22599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130</xdr:row>
      <xdr:rowOff>133350</xdr:rowOff>
    </xdr:from>
    <xdr:to>
      <xdr:col>8</xdr:col>
      <xdr:colOff>962025</xdr:colOff>
      <xdr:row>132</xdr:row>
      <xdr:rowOff>76200</xdr:rowOff>
    </xdr:to>
    <xdr:pic>
      <xdr:nvPicPr>
        <xdr:cNvPr id="4584" name="Obrázek 25">
          <a:extLst>
            <a:ext uri="{FF2B5EF4-FFF2-40B4-BE49-F238E27FC236}">
              <a16:creationId xmlns:a16="http://schemas.microsoft.com/office/drawing/2014/main" id="{A2285853-32C1-46A2-A616-CC4C223C0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53650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146</xdr:row>
      <xdr:rowOff>133350</xdr:rowOff>
    </xdr:from>
    <xdr:to>
      <xdr:col>8</xdr:col>
      <xdr:colOff>962025</xdr:colOff>
      <xdr:row>148</xdr:row>
      <xdr:rowOff>76200</xdr:rowOff>
    </xdr:to>
    <xdr:pic>
      <xdr:nvPicPr>
        <xdr:cNvPr id="4585" name="Obrázek 26">
          <a:extLst>
            <a:ext uri="{FF2B5EF4-FFF2-40B4-BE49-F238E27FC236}">
              <a16:creationId xmlns:a16="http://schemas.microsoft.com/office/drawing/2014/main" id="{C4EA13FB-6C9F-45FC-8B21-D99DEA84D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84702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162</xdr:row>
      <xdr:rowOff>133350</xdr:rowOff>
    </xdr:from>
    <xdr:to>
      <xdr:col>8</xdr:col>
      <xdr:colOff>962025</xdr:colOff>
      <xdr:row>164</xdr:row>
      <xdr:rowOff>76200</xdr:rowOff>
    </xdr:to>
    <xdr:pic>
      <xdr:nvPicPr>
        <xdr:cNvPr id="4586" name="Obrázek 27">
          <a:extLst>
            <a:ext uri="{FF2B5EF4-FFF2-40B4-BE49-F238E27FC236}">
              <a16:creationId xmlns:a16="http://schemas.microsoft.com/office/drawing/2014/main" id="{EBF02C58-B6C4-4ADD-89B7-4013B828F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15753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178</xdr:row>
      <xdr:rowOff>133350</xdr:rowOff>
    </xdr:from>
    <xdr:to>
      <xdr:col>8</xdr:col>
      <xdr:colOff>962025</xdr:colOff>
      <xdr:row>180</xdr:row>
      <xdr:rowOff>76200</xdr:rowOff>
    </xdr:to>
    <xdr:pic>
      <xdr:nvPicPr>
        <xdr:cNvPr id="4587" name="Obrázek 28">
          <a:extLst>
            <a:ext uri="{FF2B5EF4-FFF2-40B4-BE49-F238E27FC236}">
              <a16:creationId xmlns:a16="http://schemas.microsoft.com/office/drawing/2014/main" id="{B581288E-1051-4EF9-9A25-9F6E4DAB6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46805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194</xdr:row>
      <xdr:rowOff>133350</xdr:rowOff>
    </xdr:from>
    <xdr:to>
      <xdr:col>8</xdr:col>
      <xdr:colOff>962025</xdr:colOff>
      <xdr:row>196</xdr:row>
      <xdr:rowOff>76200</xdr:rowOff>
    </xdr:to>
    <xdr:pic>
      <xdr:nvPicPr>
        <xdr:cNvPr id="4588" name="Obrázek 29">
          <a:extLst>
            <a:ext uri="{FF2B5EF4-FFF2-40B4-BE49-F238E27FC236}">
              <a16:creationId xmlns:a16="http://schemas.microsoft.com/office/drawing/2014/main" id="{6149E4E7-F87D-42A3-ADD3-28FECE8A6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77856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210</xdr:row>
      <xdr:rowOff>133350</xdr:rowOff>
    </xdr:from>
    <xdr:to>
      <xdr:col>8</xdr:col>
      <xdr:colOff>962025</xdr:colOff>
      <xdr:row>212</xdr:row>
      <xdr:rowOff>76200</xdr:rowOff>
    </xdr:to>
    <xdr:pic>
      <xdr:nvPicPr>
        <xdr:cNvPr id="4589" name="Obrázek 30">
          <a:extLst>
            <a:ext uri="{FF2B5EF4-FFF2-40B4-BE49-F238E27FC236}">
              <a16:creationId xmlns:a16="http://schemas.microsoft.com/office/drawing/2014/main" id="{E2169A61-F971-4716-B717-6BD198699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08908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242</xdr:row>
      <xdr:rowOff>133350</xdr:rowOff>
    </xdr:from>
    <xdr:to>
      <xdr:col>8</xdr:col>
      <xdr:colOff>962025</xdr:colOff>
      <xdr:row>244</xdr:row>
      <xdr:rowOff>76200</xdr:rowOff>
    </xdr:to>
    <xdr:pic>
      <xdr:nvPicPr>
        <xdr:cNvPr id="4590" name="Obrázek 31">
          <a:extLst>
            <a:ext uri="{FF2B5EF4-FFF2-40B4-BE49-F238E27FC236}">
              <a16:creationId xmlns:a16="http://schemas.microsoft.com/office/drawing/2014/main" id="{273E80F4-922D-434B-BE03-C2085FA28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71011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226</xdr:row>
      <xdr:rowOff>133350</xdr:rowOff>
    </xdr:from>
    <xdr:to>
      <xdr:col>8</xdr:col>
      <xdr:colOff>962025</xdr:colOff>
      <xdr:row>228</xdr:row>
      <xdr:rowOff>76200</xdr:rowOff>
    </xdr:to>
    <xdr:pic>
      <xdr:nvPicPr>
        <xdr:cNvPr id="4591" name="Obrázek 32">
          <a:extLst>
            <a:ext uri="{FF2B5EF4-FFF2-40B4-BE49-F238E27FC236}">
              <a16:creationId xmlns:a16="http://schemas.microsoft.com/office/drawing/2014/main" id="{56BD302D-4885-40DD-B6A9-F3344071C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39959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18</xdr:row>
      <xdr:rowOff>133350</xdr:rowOff>
    </xdr:from>
    <xdr:to>
      <xdr:col>8</xdr:col>
      <xdr:colOff>962025</xdr:colOff>
      <xdr:row>20</xdr:row>
      <xdr:rowOff>76200</xdr:rowOff>
    </xdr:to>
    <xdr:pic>
      <xdr:nvPicPr>
        <xdr:cNvPr id="4592" name="Obrázek 17">
          <a:extLst>
            <a:ext uri="{FF2B5EF4-FFF2-40B4-BE49-F238E27FC236}">
              <a16:creationId xmlns:a16="http://schemas.microsoft.com/office/drawing/2014/main" id="{C67978D5-0310-4F54-A563-5A22D99C6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6290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44</xdr:row>
      <xdr:rowOff>133350</xdr:rowOff>
    </xdr:from>
    <xdr:to>
      <xdr:col>8</xdr:col>
      <xdr:colOff>962025</xdr:colOff>
      <xdr:row>46</xdr:row>
      <xdr:rowOff>76200</xdr:rowOff>
    </xdr:to>
    <xdr:pic>
      <xdr:nvPicPr>
        <xdr:cNvPr id="3570" name="Obrázek 14">
          <a:extLst>
            <a:ext uri="{FF2B5EF4-FFF2-40B4-BE49-F238E27FC236}">
              <a16:creationId xmlns:a16="http://schemas.microsoft.com/office/drawing/2014/main" id="{216D424C-6681-4E75-B101-837185780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5817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60</xdr:row>
      <xdr:rowOff>133350</xdr:rowOff>
    </xdr:from>
    <xdr:to>
      <xdr:col>8</xdr:col>
      <xdr:colOff>962025</xdr:colOff>
      <xdr:row>62</xdr:row>
      <xdr:rowOff>76200</xdr:rowOff>
    </xdr:to>
    <xdr:pic>
      <xdr:nvPicPr>
        <xdr:cNvPr id="3571" name="Obrázek 15">
          <a:extLst>
            <a:ext uri="{FF2B5EF4-FFF2-40B4-BE49-F238E27FC236}">
              <a16:creationId xmlns:a16="http://schemas.microsoft.com/office/drawing/2014/main" id="{1D4ADE58-1780-473F-BFD2-BCD6AED5C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6869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76</xdr:row>
      <xdr:rowOff>133350</xdr:rowOff>
    </xdr:from>
    <xdr:to>
      <xdr:col>8</xdr:col>
      <xdr:colOff>962025</xdr:colOff>
      <xdr:row>78</xdr:row>
      <xdr:rowOff>76200</xdr:rowOff>
    </xdr:to>
    <xdr:pic>
      <xdr:nvPicPr>
        <xdr:cNvPr id="3572" name="Obrázek 16">
          <a:extLst>
            <a:ext uri="{FF2B5EF4-FFF2-40B4-BE49-F238E27FC236}">
              <a16:creationId xmlns:a16="http://schemas.microsoft.com/office/drawing/2014/main" id="{1F539A54-A6F1-437C-99B0-19061381A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28016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92</xdr:row>
      <xdr:rowOff>133350</xdr:rowOff>
    </xdr:from>
    <xdr:to>
      <xdr:col>8</xdr:col>
      <xdr:colOff>962025</xdr:colOff>
      <xdr:row>94</xdr:row>
      <xdr:rowOff>76200</xdr:rowOff>
    </xdr:to>
    <xdr:pic>
      <xdr:nvPicPr>
        <xdr:cNvPr id="3573" name="Obrázek 17">
          <a:extLst>
            <a:ext uri="{FF2B5EF4-FFF2-40B4-BE49-F238E27FC236}">
              <a16:creationId xmlns:a16="http://schemas.microsoft.com/office/drawing/2014/main" id="{94800275-4254-4C78-B35C-43B6923DF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59067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108</xdr:row>
      <xdr:rowOff>133350</xdr:rowOff>
    </xdr:from>
    <xdr:to>
      <xdr:col>8</xdr:col>
      <xdr:colOff>962025</xdr:colOff>
      <xdr:row>110</xdr:row>
      <xdr:rowOff>76200</xdr:rowOff>
    </xdr:to>
    <xdr:pic>
      <xdr:nvPicPr>
        <xdr:cNvPr id="3574" name="Obrázek 18">
          <a:extLst>
            <a:ext uri="{FF2B5EF4-FFF2-40B4-BE49-F238E27FC236}">
              <a16:creationId xmlns:a16="http://schemas.microsoft.com/office/drawing/2014/main" id="{07BF76E0-3D64-4194-81C8-06D811353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90119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124</xdr:row>
      <xdr:rowOff>133350</xdr:rowOff>
    </xdr:from>
    <xdr:to>
      <xdr:col>8</xdr:col>
      <xdr:colOff>962025</xdr:colOff>
      <xdr:row>126</xdr:row>
      <xdr:rowOff>76200</xdr:rowOff>
    </xdr:to>
    <xdr:pic>
      <xdr:nvPicPr>
        <xdr:cNvPr id="3575" name="Obrázek 19">
          <a:extLst>
            <a:ext uri="{FF2B5EF4-FFF2-40B4-BE49-F238E27FC236}">
              <a16:creationId xmlns:a16="http://schemas.microsoft.com/office/drawing/2014/main" id="{DCCDD40B-4E20-40C9-95F4-B9BC450FC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2117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140</xdr:row>
      <xdr:rowOff>133350</xdr:rowOff>
    </xdr:from>
    <xdr:to>
      <xdr:col>8</xdr:col>
      <xdr:colOff>962025</xdr:colOff>
      <xdr:row>142</xdr:row>
      <xdr:rowOff>76200</xdr:rowOff>
    </xdr:to>
    <xdr:pic>
      <xdr:nvPicPr>
        <xdr:cNvPr id="3576" name="Obrázek 20">
          <a:extLst>
            <a:ext uri="{FF2B5EF4-FFF2-40B4-BE49-F238E27FC236}">
              <a16:creationId xmlns:a16="http://schemas.microsoft.com/office/drawing/2014/main" id="{9AAACD2D-474F-430E-9530-13D3643E4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52222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156</xdr:row>
      <xdr:rowOff>133350</xdr:rowOff>
    </xdr:from>
    <xdr:to>
      <xdr:col>8</xdr:col>
      <xdr:colOff>962025</xdr:colOff>
      <xdr:row>158</xdr:row>
      <xdr:rowOff>76200</xdr:rowOff>
    </xdr:to>
    <xdr:pic>
      <xdr:nvPicPr>
        <xdr:cNvPr id="3577" name="Obrázek 21">
          <a:extLst>
            <a:ext uri="{FF2B5EF4-FFF2-40B4-BE49-F238E27FC236}">
              <a16:creationId xmlns:a16="http://schemas.microsoft.com/office/drawing/2014/main" id="{0C6D50B2-965A-4085-8C1B-02B106A1A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8384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172</xdr:row>
      <xdr:rowOff>133350</xdr:rowOff>
    </xdr:from>
    <xdr:to>
      <xdr:col>8</xdr:col>
      <xdr:colOff>962025</xdr:colOff>
      <xdr:row>174</xdr:row>
      <xdr:rowOff>76200</xdr:rowOff>
    </xdr:to>
    <xdr:pic>
      <xdr:nvPicPr>
        <xdr:cNvPr id="3578" name="Obrázek 22">
          <a:extLst>
            <a:ext uri="{FF2B5EF4-FFF2-40B4-BE49-F238E27FC236}">
              <a16:creationId xmlns:a16="http://schemas.microsoft.com/office/drawing/2014/main" id="{B8993AB4-0494-4C6D-8817-3A43D660D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15468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188</xdr:row>
      <xdr:rowOff>133350</xdr:rowOff>
    </xdr:from>
    <xdr:to>
      <xdr:col>8</xdr:col>
      <xdr:colOff>962025</xdr:colOff>
      <xdr:row>190</xdr:row>
      <xdr:rowOff>76200</xdr:rowOff>
    </xdr:to>
    <xdr:pic>
      <xdr:nvPicPr>
        <xdr:cNvPr id="3579" name="Obrázek 23">
          <a:extLst>
            <a:ext uri="{FF2B5EF4-FFF2-40B4-BE49-F238E27FC236}">
              <a16:creationId xmlns:a16="http://schemas.microsoft.com/office/drawing/2014/main" id="{DE387162-2C06-48BB-A3D0-D4A4A32B1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47091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204</xdr:row>
      <xdr:rowOff>133350</xdr:rowOff>
    </xdr:from>
    <xdr:to>
      <xdr:col>8</xdr:col>
      <xdr:colOff>962025</xdr:colOff>
      <xdr:row>206</xdr:row>
      <xdr:rowOff>76200</xdr:rowOff>
    </xdr:to>
    <xdr:pic>
      <xdr:nvPicPr>
        <xdr:cNvPr id="3580" name="Obrázek 24">
          <a:extLst>
            <a:ext uri="{FF2B5EF4-FFF2-40B4-BE49-F238E27FC236}">
              <a16:creationId xmlns:a16="http://schemas.microsoft.com/office/drawing/2014/main" id="{E2997D95-B300-4682-B1E5-8CE709D22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78714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220</xdr:row>
      <xdr:rowOff>133350</xdr:rowOff>
    </xdr:from>
    <xdr:to>
      <xdr:col>8</xdr:col>
      <xdr:colOff>962025</xdr:colOff>
      <xdr:row>222</xdr:row>
      <xdr:rowOff>76200</xdr:rowOff>
    </xdr:to>
    <xdr:pic>
      <xdr:nvPicPr>
        <xdr:cNvPr id="3581" name="Obrázek 25">
          <a:extLst>
            <a:ext uri="{FF2B5EF4-FFF2-40B4-BE49-F238E27FC236}">
              <a16:creationId xmlns:a16="http://schemas.microsoft.com/office/drawing/2014/main" id="{31AA139E-F69D-49A3-9DD4-ACA24C9D5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10337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236</xdr:row>
      <xdr:rowOff>133350</xdr:rowOff>
    </xdr:from>
    <xdr:to>
      <xdr:col>8</xdr:col>
      <xdr:colOff>962025</xdr:colOff>
      <xdr:row>238</xdr:row>
      <xdr:rowOff>76200</xdr:rowOff>
    </xdr:to>
    <xdr:pic>
      <xdr:nvPicPr>
        <xdr:cNvPr id="3582" name="Obrázek 26">
          <a:extLst>
            <a:ext uri="{FF2B5EF4-FFF2-40B4-BE49-F238E27FC236}">
              <a16:creationId xmlns:a16="http://schemas.microsoft.com/office/drawing/2014/main" id="{756A28E2-1963-421D-BBE4-29F4AF38B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41960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76200</xdr:colOff>
      <xdr:row>252</xdr:row>
      <xdr:rowOff>133350</xdr:rowOff>
    </xdr:from>
    <xdr:ext cx="1924050" cy="323850"/>
    <xdr:pic>
      <xdr:nvPicPr>
        <xdr:cNvPr id="15" name="Obrázek 26">
          <a:extLst>
            <a:ext uri="{FF2B5EF4-FFF2-40B4-BE49-F238E27FC236}">
              <a16:creationId xmlns:a16="http://schemas.microsoft.com/office/drawing/2014/main" id="{03070678-5F02-4293-979B-84FA33480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67106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268</xdr:row>
      <xdr:rowOff>133350</xdr:rowOff>
    </xdr:from>
    <xdr:ext cx="1924050" cy="323850"/>
    <xdr:pic>
      <xdr:nvPicPr>
        <xdr:cNvPr id="16" name="Obrázek 26">
          <a:extLst>
            <a:ext uri="{FF2B5EF4-FFF2-40B4-BE49-F238E27FC236}">
              <a16:creationId xmlns:a16="http://schemas.microsoft.com/office/drawing/2014/main" id="{523FB47B-5F9F-4FC6-A358-C1CB5F4E3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67106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284</xdr:row>
      <xdr:rowOff>133350</xdr:rowOff>
    </xdr:from>
    <xdr:ext cx="1924050" cy="323850"/>
    <xdr:pic>
      <xdr:nvPicPr>
        <xdr:cNvPr id="17" name="Obrázek 26">
          <a:extLst>
            <a:ext uri="{FF2B5EF4-FFF2-40B4-BE49-F238E27FC236}">
              <a16:creationId xmlns:a16="http://schemas.microsoft.com/office/drawing/2014/main" id="{A85E0452-941A-4166-99DC-100A83E8D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2978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300</xdr:row>
      <xdr:rowOff>133350</xdr:rowOff>
    </xdr:from>
    <xdr:ext cx="1924050" cy="323850"/>
    <xdr:pic>
      <xdr:nvPicPr>
        <xdr:cNvPr id="18" name="Obrázek 26">
          <a:extLst>
            <a:ext uri="{FF2B5EF4-FFF2-40B4-BE49-F238E27FC236}">
              <a16:creationId xmlns:a16="http://schemas.microsoft.com/office/drawing/2014/main" id="{80D41C91-A5C5-45C3-AAC3-2D3D50C33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2978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316</xdr:row>
      <xdr:rowOff>133350</xdr:rowOff>
    </xdr:from>
    <xdr:ext cx="1924050" cy="323850"/>
    <xdr:pic>
      <xdr:nvPicPr>
        <xdr:cNvPr id="19" name="Obrázek 26">
          <a:extLst>
            <a:ext uri="{FF2B5EF4-FFF2-40B4-BE49-F238E27FC236}">
              <a16:creationId xmlns:a16="http://schemas.microsoft.com/office/drawing/2014/main" id="{2E9C09C2-0891-4D1B-9A3C-F5E81FE18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2978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332</xdr:row>
      <xdr:rowOff>133350</xdr:rowOff>
    </xdr:from>
    <xdr:ext cx="1924050" cy="323850"/>
    <xdr:pic>
      <xdr:nvPicPr>
        <xdr:cNvPr id="20" name="Obrázek 26">
          <a:extLst>
            <a:ext uri="{FF2B5EF4-FFF2-40B4-BE49-F238E27FC236}">
              <a16:creationId xmlns:a16="http://schemas.microsoft.com/office/drawing/2014/main" id="{92620016-E8FE-4B2A-A11D-C3BF2F6F7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2293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348</xdr:row>
      <xdr:rowOff>133350</xdr:rowOff>
    </xdr:from>
    <xdr:ext cx="1924050" cy="323850"/>
    <xdr:pic>
      <xdr:nvPicPr>
        <xdr:cNvPr id="21" name="Obrázek 26">
          <a:extLst>
            <a:ext uri="{FF2B5EF4-FFF2-40B4-BE49-F238E27FC236}">
              <a16:creationId xmlns:a16="http://schemas.microsoft.com/office/drawing/2014/main" id="{9C3E465A-0666-4102-AD5F-6C8CFDE13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2293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364</xdr:row>
      <xdr:rowOff>133350</xdr:rowOff>
    </xdr:from>
    <xdr:ext cx="1924050" cy="323850"/>
    <xdr:pic>
      <xdr:nvPicPr>
        <xdr:cNvPr id="22" name="Obrázek 26">
          <a:extLst>
            <a:ext uri="{FF2B5EF4-FFF2-40B4-BE49-F238E27FC236}">
              <a16:creationId xmlns:a16="http://schemas.microsoft.com/office/drawing/2014/main" id="{9C5972C6-639D-49C2-A6A7-8B742495A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2293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380</xdr:row>
      <xdr:rowOff>133350</xdr:rowOff>
    </xdr:from>
    <xdr:ext cx="1924050" cy="323850"/>
    <xdr:pic>
      <xdr:nvPicPr>
        <xdr:cNvPr id="23" name="Obrázek 26">
          <a:extLst>
            <a:ext uri="{FF2B5EF4-FFF2-40B4-BE49-F238E27FC236}">
              <a16:creationId xmlns:a16="http://schemas.microsoft.com/office/drawing/2014/main" id="{6F37BC2E-67A3-4794-897C-3E6396E62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2293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396</xdr:row>
      <xdr:rowOff>133350</xdr:rowOff>
    </xdr:from>
    <xdr:ext cx="1924050" cy="323850"/>
    <xdr:pic>
      <xdr:nvPicPr>
        <xdr:cNvPr id="24" name="Obrázek 26">
          <a:extLst>
            <a:ext uri="{FF2B5EF4-FFF2-40B4-BE49-F238E27FC236}">
              <a16:creationId xmlns:a16="http://schemas.microsoft.com/office/drawing/2014/main" id="{8CC7DADF-5535-4040-878A-367A04C8A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747141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412</xdr:row>
      <xdr:rowOff>133350</xdr:rowOff>
    </xdr:from>
    <xdr:ext cx="1924050" cy="323850"/>
    <xdr:pic>
      <xdr:nvPicPr>
        <xdr:cNvPr id="25" name="Obrázek 26">
          <a:extLst>
            <a:ext uri="{FF2B5EF4-FFF2-40B4-BE49-F238E27FC236}">
              <a16:creationId xmlns:a16="http://schemas.microsoft.com/office/drawing/2014/main" id="{0101BC6B-A2A9-4E0F-9FA3-CB0928312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747141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76200</xdr:colOff>
      <xdr:row>428</xdr:row>
      <xdr:rowOff>133350</xdr:rowOff>
    </xdr:from>
    <xdr:ext cx="1924050" cy="323850"/>
    <xdr:pic>
      <xdr:nvPicPr>
        <xdr:cNvPr id="26" name="Obrázek 26">
          <a:extLst>
            <a:ext uri="{FF2B5EF4-FFF2-40B4-BE49-F238E27FC236}">
              <a16:creationId xmlns:a16="http://schemas.microsoft.com/office/drawing/2014/main" id="{3BC88035-6C47-4883-810F-B86F69936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809244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32</xdr:row>
      <xdr:rowOff>133350</xdr:rowOff>
    </xdr:from>
    <xdr:to>
      <xdr:col>8</xdr:col>
      <xdr:colOff>962025</xdr:colOff>
      <xdr:row>34</xdr:row>
      <xdr:rowOff>76200</xdr:rowOff>
    </xdr:to>
    <xdr:pic>
      <xdr:nvPicPr>
        <xdr:cNvPr id="5356" name="Obrázek 14">
          <a:extLst>
            <a:ext uri="{FF2B5EF4-FFF2-40B4-BE49-F238E27FC236}">
              <a16:creationId xmlns:a16="http://schemas.microsoft.com/office/drawing/2014/main" id="{08B658BA-7024-4ABE-B8AB-40AD4EC22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5817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48</xdr:row>
      <xdr:rowOff>133350</xdr:rowOff>
    </xdr:from>
    <xdr:to>
      <xdr:col>8</xdr:col>
      <xdr:colOff>962025</xdr:colOff>
      <xdr:row>50</xdr:row>
      <xdr:rowOff>76200</xdr:rowOff>
    </xdr:to>
    <xdr:pic>
      <xdr:nvPicPr>
        <xdr:cNvPr id="5357" name="Obrázek 15">
          <a:extLst>
            <a:ext uri="{FF2B5EF4-FFF2-40B4-BE49-F238E27FC236}">
              <a16:creationId xmlns:a16="http://schemas.microsoft.com/office/drawing/2014/main" id="{756A96F4-30B1-4035-A587-4EBE1D463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6869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64</xdr:row>
      <xdr:rowOff>133350</xdr:rowOff>
    </xdr:from>
    <xdr:to>
      <xdr:col>8</xdr:col>
      <xdr:colOff>962025</xdr:colOff>
      <xdr:row>66</xdr:row>
      <xdr:rowOff>76200</xdr:rowOff>
    </xdr:to>
    <xdr:pic>
      <xdr:nvPicPr>
        <xdr:cNvPr id="5358" name="Obrázek 16">
          <a:extLst>
            <a:ext uri="{FF2B5EF4-FFF2-40B4-BE49-F238E27FC236}">
              <a16:creationId xmlns:a16="http://schemas.microsoft.com/office/drawing/2014/main" id="{7818CEF7-2ABC-47F4-AA5C-C76232DED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28016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80</xdr:row>
      <xdr:rowOff>133350</xdr:rowOff>
    </xdr:from>
    <xdr:to>
      <xdr:col>8</xdr:col>
      <xdr:colOff>962025</xdr:colOff>
      <xdr:row>82</xdr:row>
      <xdr:rowOff>76200</xdr:rowOff>
    </xdr:to>
    <xdr:pic>
      <xdr:nvPicPr>
        <xdr:cNvPr id="5359" name="Obrázek 17">
          <a:extLst>
            <a:ext uri="{FF2B5EF4-FFF2-40B4-BE49-F238E27FC236}">
              <a16:creationId xmlns:a16="http://schemas.microsoft.com/office/drawing/2014/main" id="{01175C9D-2586-42C3-AD7F-2FF456290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59067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96</xdr:row>
      <xdr:rowOff>133350</xdr:rowOff>
    </xdr:from>
    <xdr:to>
      <xdr:col>8</xdr:col>
      <xdr:colOff>962025</xdr:colOff>
      <xdr:row>98</xdr:row>
      <xdr:rowOff>76200</xdr:rowOff>
    </xdr:to>
    <xdr:pic>
      <xdr:nvPicPr>
        <xdr:cNvPr id="5360" name="Obrázek 18">
          <a:extLst>
            <a:ext uri="{FF2B5EF4-FFF2-40B4-BE49-F238E27FC236}">
              <a16:creationId xmlns:a16="http://schemas.microsoft.com/office/drawing/2014/main" id="{CADE900E-434D-4698-9EA8-3F286E05E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90119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112</xdr:row>
      <xdr:rowOff>133350</xdr:rowOff>
    </xdr:from>
    <xdr:to>
      <xdr:col>8</xdr:col>
      <xdr:colOff>962025</xdr:colOff>
      <xdr:row>114</xdr:row>
      <xdr:rowOff>76200</xdr:rowOff>
    </xdr:to>
    <xdr:pic>
      <xdr:nvPicPr>
        <xdr:cNvPr id="5361" name="Obrázek 19">
          <a:extLst>
            <a:ext uri="{FF2B5EF4-FFF2-40B4-BE49-F238E27FC236}">
              <a16:creationId xmlns:a16="http://schemas.microsoft.com/office/drawing/2014/main" id="{30E0ED82-F22C-44A0-9668-A180D4FB5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2117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128</xdr:row>
      <xdr:rowOff>133350</xdr:rowOff>
    </xdr:from>
    <xdr:to>
      <xdr:col>8</xdr:col>
      <xdr:colOff>962025</xdr:colOff>
      <xdr:row>130</xdr:row>
      <xdr:rowOff>76200</xdr:rowOff>
    </xdr:to>
    <xdr:pic>
      <xdr:nvPicPr>
        <xdr:cNvPr id="5362" name="Obrázek 20">
          <a:extLst>
            <a:ext uri="{FF2B5EF4-FFF2-40B4-BE49-F238E27FC236}">
              <a16:creationId xmlns:a16="http://schemas.microsoft.com/office/drawing/2014/main" id="{87C773FF-E341-483F-91FE-FE67A1D77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52222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144</xdr:row>
      <xdr:rowOff>133350</xdr:rowOff>
    </xdr:from>
    <xdr:to>
      <xdr:col>8</xdr:col>
      <xdr:colOff>962025</xdr:colOff>
      <xdr:row>146</xdr:row>
      <xdr:rowOff>76200</xdr:rowOff>
    </xdr:to>
    <xdr:pic>
      <xdr:nvPicPr>
        <xdr:cNvPr id="5363" name="Obrázek 21">
          <a:extLst>
            <a:ext uri="{FF2B5EF4-FFF2-40B4-BE49-F238E27FC236}">
              <a16:creationId xmlns:a16="http://schemas.microsoft.com/office/drawing/2014/main" id="{764C1D3C-868E-46C6-8E23-0C163D643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8384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160</xdr:row>
      <xdr:rowOff>133350</xdr:rowOff>
    </xdr:from>
    <xdr:to>
      <xdr:col>8</xdr:col>
      <xdr:colOff>962025</xdr:colOff>
      <xdr:row>162</xdr:row>
      <xdr:rowOff>76200</xdr:rowOff>
    </xdr:to>
    <xdr:pic>
      <xdr:nvPicPr>
        <xdr:cNvPr id="5364" name="Obrázek 22">
          <a:extLst>
            <a:ext uri="{FF2B5EF4-FFF2-40B4-BE49-F238E27FC236}">
              <a16:creationId xmlns:a16="http://schemas.microsoft.com/office/drawing/2014/main" id="{860AD596-01DD-4E74-BCE4-DECBE12C3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15468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176</xdr:row>
      <xdr:rowOff>133350</xdr:rowOff>
    </xdr:from>
    <xdr:to>
      <xdr:col>8</xdr:col>
      <xdr:colOff>962025</xdr:colOff>
      <xdr:row>178</xdr:row>
      <xdr:rowOff>76200</xdr:rowOff>
    </xdr:to>
    <xdr:pic>
      <xdr:nvPicPr>
        <xdr:cNvPr id="5365" name="Obrázek 23">
          <a:extLst>
            <a:ext uri="{FF2B5EF4-FFF2-40B4-BE49-F238E27FC236}">
              <a16:creationId xmlns:a16="http://schemas.microsoft.com/office/drawing/2014/main" id="{0E1AF414-F627-4458-9395-2421ADE3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47091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192</xdr:row>
      <xdr:rowOff>133350</xdr:rowOff>
    </xdr:from>
    <xdr:to>
      <xdr:col>8</xdr:col>
      <xdr:colOff>962025</xdr:colOff>
      <xdr:row>194</xdr:row>
      <xdr:rowOff>76200</xdr:rowOff>
    </xdr:to>
    <xdr:pic>
      <xdr:nvPicPr>
        <xdr:cNvPr id="5366" name="Obrázek 24">
          <a:extLst>
            <a:ext uri="{FF2B5EF4-FFF2-40B4-BE49-F238E27FC236}">
              <a16:creationId xmlns:a16="http://schemas.microsoft.com/office/drawing/2014/main" id="{D387A282-4821-4FCF-921F-8CE9001C7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78714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208</xdr:row>
      <xdr:rowOff>133350</xdr:rowOff>
    </xdr:from>
    <xdr:to>
      <xdr:col>8</xdr:col>
      <xdr:colOff>962025</xdr:colOff>
      <xdr:row>210</xdr:row>
      <xdr:rowOff>76200</xdr:rowOff>
    </xdr:to>
    <xdr:pic>
      <xdr:nvPicPr>
        <xdr:cNvPr id="5367" name="Obrázek 25">
          <a:extLst>
            <a:ext uri="{FF2B5EF4-FFF2-40B4-BE49-F238E27FC236}">
              <a16:creationId xmlns:a16="http://schemas.microsoft.com/office/drawing/2014/main" id="{070ACF60-B4D2-4DA8-8B70-4FF7BE0E2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10337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224</xdr:row>
      <xdr:rowOff>133350</xdr:rowOff>
    </xdr:from>
    <xdr:to>
      <xdr:col>8</xdr:col>
      <xdr:colOff>962025</xdr:colOff>
      <xdr:row>226</xdr:row>
      <xdr:rowOff>76200</xdr:rowOff>
    </xdr:to>
    <xdr:pic>
      <xdr:nvPicPr>
        <xdr:cNvPr id="5368" name="Obrázek 26">
          <a:extLst>
            <a:ext uri="{FF2B5EF4-FFF2-40B4-BE49-F238E27FC236}">
              <a16:creationId xmlns:a16="http://schemas.microsoft.com/office/drawing/2014/main" id="{672464DF-36E3-47DE-A773-691AF3DFD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41960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32</xdr:row>
      <xdr:rowOff>133350</xdr:rowOff>
    </xdr:from>
    <xdr:to>
      <xdr:col>8</xdr:col>
      <xdr:colOff>962025</xdr:colOff>
      <xdr:row>34</xdr:row>
      <xdr:rowOff>76200</xdr:rowOff>
    </xdr:to>
    <xdr:pic>
      <xdr:nvPicPr>
        <xdr:cNvPr id="6354" name="Obrázek 14">
          <a:extLst>
            <a:ext uri="{FF2B5EF4-FFF2-40B4-BE49-F238E27FC236}">
              <a16:creationId xmlns:a16="http://schemas.microsoft.com/office/drawing/2014/main" id="{271A2055-F333-47D9-B263-ED3E0DF30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658177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48</xdr:row>
      <xdr:rowOff>133350</xdr:rowOff>
    </xdr:from>
    <xdr:to>
      <xdr:col>8</xdr:col>
      <xdr:colOff>962025</xdr:colOff>
      <xdr:row>50</xdr:row>
      <xdr:rowOff>76200</xdr:rowOff>
    </xdr:to>
    <xdr:pic>
      <xdr:nvPicPr>
        <xdr:cNvPr id="6355" name="Obrázek 15">
          <a:extLst>
            <a:ext uri="{FF2B5EF4-FFF2-40B4-BE49-F238E27FC236}">
              <a16:creationId xmlns:a16="http://schemas.microsoft.com/office/drawing/2014/main" id="{C9B038BB-CFE1-49BD-8760-7155BFFD9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686925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64</xdr:row>
      <xdr:rowOff>133350</xdr:rowOff>
    </xdr:from>
    <xdr:to>
      <xdr:col>8</xdr:col>
      <xdr:colOff>962025</xdr:colOff>
      <xdr:row>66</xdr:row>
      <xdr:rowOff>76200</xdr:rowOff>
    </xdr:to>
    <xdr:pic>
      <xdr:nvPicPr>
        <xdr:cNvPr id="6356" name="Obrázek 16">
          <a:extLst>
            <a:ext uri="{FF2B5EF4-FFF2-40B4-BE49-F238E27FC236}">
              <a16:creationId xmlns:a16="http://schemas.microsoft.com/office/drawing/2014/main" id="{CAF1C993-83C9-4166-AD2A-A9F7F2A5B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28016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80</xdr:row>
      <xdr:rowOff>133350</xdr:rowOff>
    </xdr:from>
    <xdr:to>
      <xdr:col>8</xdr:col>
      <xdr:colOff>962025</xdr:colOff>
      <xdr:row>82</xdr:row>
      <xdr:rowOff>76200</xdr:rowOff>
    </xdr:to>
    <xdr:pic>
      <xdr:nvPicPr>
        <xdr:cNvPr id="6357" name="Obrázek 17">
          <a:extLst>
            <a:ext uri="{FF2B5EF4-FFF2-40B4-BE49-F238E27FC236}">
              <a16:creationId xmlns:a16="http://schemas.microsoft.com/office/drawing/2014/main" id="{4532E0F2-5B7D-4C03-9E90-6F211EC0A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59067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96</xdr:row>
      <xdr:rowOff>133350</xdr:rowOff>
    </xdr:from>
    <xdr:to>
      <xdr:col>8</xdr:col>
      <xdr:colOff>962025</xdr:colOff>
      <xdr:row>98</xdr:row>
      <xdr:rowOff>76200</xdr:rowOff>
    </xdr:to>
    <xdr:pic>
      <xdr:nvPicPr>
        <xdr:cNvPr id="6358" name="Obrázek 18">
          <a:extLst>
            <a:ext uri="{FF2B5EF4-FFF2-40B4-BE49-F238E27FC236}">
              <a16:creationId xmlns:a16="http://schemas.microsoft.com/office/drawing/2014/main" id="{8C01017D-2342-4FB3-983D-82C5C64A8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190119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112</xdr:row>
      <xdr:rowOff>133350</xdr:rowOff>
    </xdr:from>
    <xdr:to>
      <xdr:col>8</xdr:col>
      <xdr:colOff>962025</xdr:colOff>
      <xdr:row>114</xdr:row>
      <xdr:rowOff>76200</xdr:rowOff>
    </xdr:to>
    <xdr:pic>
      <xdr:nvPicPr>
        <xdr:cNvPr id="6359" name="Obrázek 19">
          <a:extLst>
            <a:ext uri="{FF2B5EF4-FFF2-40B4-BE49-F238E27FC236}">
              <a16:creationId xmlns:a16="http://schemas.microsoft.com/office/drawing/2014/main" id="{F2FCEDD1-3736-440E-BF39-F2996AC28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211705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128</xdr:row>
      <xdr:rowOff>133350</xdr:rowOff>
    </xdr:from>
    <xdr:to>
      <xdr:col>8</xdr:col>
      <xdr:colOff>962025</xdr:colOff>
      <xdr:row>130</xdr:row>
      <xdr:rowOff>76200</xdr:rowOff>
    </xdr:to>
    <xdr:pic>
      <xdr:nvPicPr>
        <xdr:cNvPr id="6360" name="Obrázek 20">
          <a:extLst>
            <a:ext uri="{FF2B5EF4-FFF2-40B4-BE49-F238E27FC236}">
              <a16:creationId xmlns:a16="http://schemas.microsoft.com/office/drawing/2014/main" id="{02E9D632-9E83-4274-8F32-798BBBA41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52222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144</xdr:row>
      <xdr:rowOff>133350</xdr:rowOff>
    </xdr:from>
    <xdr:to>
      <xdr:col>8</xdr:col>
      <xdr:colOff>962025</xdr:colOff>
      <xdr:row>146</xdr:row>
      <xdr:rowOff>76200</xdr:rowOff>
    </xdr:to>
    <xdr:pic>
      <xdr:nvPicPr>
        <xdr:cNvPr id="6361" name="Obrázek 21">
          <a:extLst>
            <a:ext uri="{FF2B5EF4-FFF2-40B4-BE49-F238E27FC236}">
              <a16:creationId xmlns:a16="http://schemas.microsoft.com/office/drawing/2014/main" id="{46A362A5-0532-4510-89BB-68FCC96BF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83845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160</xdr:row>
      <xdr:rowOff>133350</xdr:rowOff>
    </xdr:from>
    <xdr:to>
      <xdr:col>8</xdr:col>
      <xdr:colOff>962025</xdr:colOff>
      <xdr:row>162</xdr:row>
      <xdr:rowOff>76200</xdr:rowOff>
    </xdr:to>
    <xdr:pic>
      <xdr:nvPicPr>
        <xdr:cNvPr id="6362" name="Obrázek 22">
          <a:extLst>
            <a:ext uri="{FF2B5EF4-FFF2-40B4-BE49-F238E27FC236}">
              <a16:creationId xmlns:a16="http://schemas.microsoft.com/office/drawing/2014/main" id="{1DADE3F4-F9B8-4AFE-865D-D3DD3CBA7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15468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176</xdr:row>
      <xdr:rowOff>133350</xdr:rowOff>
    </xdr:from>
    <xdr:to>
      <xdr:col>8</xdr:col>
      <xdr:colOff>962025</xdr:colOff>
      <xdr:row>178</xdr:row>
      <xdr:rowOff>76200</xdr:rowOff>
    </xdr:to>
    <xdr:pic>
      <xdr:nvPicPr>
        <xdr:cNvPr id="6363" name="Obrázek 23">
          <a:extLst>
            <a:ext uri="{FF2B5EF4-FFF2-40B4-BE49-F238E27FC236}">
              <a16:creationId xmlns:a16="http://schemas.microsoft.com/office/drawing/2014/main" id="{0C43F21D-F49D-4C3F-B353-616BABD8C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47091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192</xdr:row>
      <xdr:rowOff>133350</xdr:rowOff>
    </xdr:from>
    <xdr:to>
      <xdr:col>8</xdr:col>
      <xdr:colOff>962025</xdr:colOff>
      <xdr:row>194</xdr:row>
      <xdr:rowOff>76200</xdr:rowOff>
    </xdr:to>
    <xdr:pic>
      <xdr:nvPicPr>
        <xdr:cNvPr id="6364" name="Obrázek 24">
          <a:extLst>
            <a:ext uri="{FF2B5EF4-FFF2-40B4-BE49-F238E27FC236}">
              <a16:creationId xmlns:a16="http://schemas.microsoft.com/office/drawing/2014/main" id="{636F45FC-7BCF-4C60-A04C-5B9B35ED0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78714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208</xdr:row>
      <xdr:rowOff>133350</xdr:rowOff>
    </xdr:from>
    <xdr:to>
      <xdr:col>8</xdr:col>
      <xdr:colOff>962025</xdr:colOff>
      <xdr:row>210</xdr:row>
      <xdr:rowOff>76200</xdr:rowOff>
    </xdr:to>
    <xdr:pic>
      <xdr:nvPicPr>
        <xdr:cNvPr id="6365" name="Obrázek 25">
          <a:extLst>
            <a:ext uri="{FF2B5EF4-FFF2-40B4-BE49-F238E27FC236}">
              <a16:creationId xmlns:a16="http://schemas.microsoft.com/office/drawing/2014/main" id="{39FDE2AD-D53E-4B52-A2B2-F0C529F19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10337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224</xdr:row>
      <xdr:rowOff>133350</xdr:rowOff>
    </xdr:from>
    <xdr:to>
      <xdr:col>8</xdr:col>
      <xdr:colOff>962025</xdr:colOff>
      <xdr:row>226</xdr:row>
      <xdr:rowOff>76200</xdr:rowOff>
    </xdr:to>
    <xdr:pic>
      <xdr:nvPicPr>
        <xdr:cNvPr id="6366" name="Obrázek 26">
          <a:extLst>
            <a:ext uri="{FF2B5EF4-FFF2-40B4-BE49-F238E27FC236}">
              <a16:creationId xmlns:a16="http://schemas.microsoft.com/office/drawing/2014/main" id="{352A0417-A772-4E8B-AFBE-CB67F3044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4196000"/>
          <a:ext cx="19240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2</xdr:row>
      <xdr:rowOff>152400</xdr:rowOff>
    </xdr:from>
    <xdr:to>
      <xdr:col>8</xdr:col>
      <xdr:colOff>990600</xdr:colOff>
      <xdr:row>5</xdr:row>
      <xdr:rowOff>9525</xdr:rowOff>
    </xdr:to>
    <xdr:pic>
      <xdr:nvPicPr>
        <xdr:cNvPr id="7329" name="Obrázek 2">
          <a:extLst>
            <a:ext uri="{FF2B5EF4-FFF2-40B4-BE49-F238E27FC236}">
              <a16:creationId xmlns:a16="http://schemas.microsoft.com/office/drawing/2014/main" id="{6B71DDE4-8613-4320-B480-A6D1BFEF2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533400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18</xdr:row>
      <xdr:rowOff>152400</xdr:rowOff>
    </xdr:from>
    <xdr:to>
      <xdr:col>8</xdr:col>
      <xdr:colOff>990600</xdr:colOff>
      <xdr:row>21</xdr:row>
      <xdr:rowOff>9525</xdr:rowOff>
    </xdr:to>
    <xdr:pic>
      <xdr:nvPicPr>
        <xdr:cNvPr id="7330" name="Obrázek 3">
          <a:extLst>
            <a:ext uri="{FF2B5EF4-FFF2-40B4-BE49-F238E27FC236}">
              <a16:creationId xmlns:a16="http://schemas.microsoft.com/office/drawing/2014/main" id="{81ED8876-86FB-4785-A2D7-2CFCAFC6D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36480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34</xdr:row>
      <xdr:rowOff>152400</xdr:rowOff>
    </xdr:from>
    <xdr:to>
      <xdr:col>8</xdr:col>
      <xdr:colOff>990600</xdr:colOff>
      <xdr:row>37</xdr:row>
      <xdr:rowOff>9525</xdr:rowOff>
    </xdr:to>
    <xdr:pic>
      <xdr:nvPicPr>
        <xdr:cNvPr id="7331" name="Obrázek 13">
          <a:extLst>
            <a:ext uri="{FF2B5EF4-FFF2-40B4-BE49-F238E27FC236}">
              <a16:creationId xmlns:a16="http://schemas.microsoft.com/office/drawing/2014/main" id="{5F3B5DB5-771B-4F4B-AC92-3575BE841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67532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50</xdr:row>
      <xdr:rowOff>152400</xdr:rowOff>
    </xdr:from>
    <xdr:to>
      <xdr:col>8</xdr:col>
      <xdr:colOff>990600</xdr:colOff>
      <xdr:row>53</xdr:row>
      <xdr:rowOff>9525</xdr:rowOff>
    </xdr:to>
    <xdr:pic>
      <xdr:nvPicPr>
        <xdr:cNvPr id="7332" name="Obrázek 14">
          <a:extLst>
            <a:ext uri="{FF2B5EF4-FFF2-40B4-BE49-F238E27FC236}">
              <a16:creationId xmlns:a16="http://schemas.microsoft.com/office/drawing/2014/main" id="{144F0D0A-F121-4F0E-B20E-F41CF10AA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98583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66</xdr:row>
      <xdr:rowOff>152400</xdr:rowOff>
    </xdr:from>
    <xdr:to>
      <xdr:col>8</xdr:col>
      <xdr:colOff>990600</xdr:colOff>
      <xdr:row>69</xdr:row>
      <xdr:rowOff>9525</xdr:rowOff>
    </xdr:to>
    <xdr:pic>
      <xdr:nvPicPr>
        <xdr:cNvPr id="7333" name="Obrázek 15">
          <a:extLst>
            <a:ext uri="{FF2B5EF4-FFF2-40B4-BE49-F238E27FC236}">
              <a16:creationId xmlns:a16="http://schemas.microsoft.com/office/drawing/2014/main" id="{80DA4239-621F-43BE-9747-56ED235DA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129635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82</xdr:row>
      <xdr:rowOff>152400</xdr:rowOff>
    </xdr:from>
    <xdr:to>
      <xdr:col>8</xdr:col>
      <xdr:colOff>990600</xdr:colOff>
      <xdr:row>85</xdr:row>
      <xdr:rowOff>9525</xdr:rowOff>
    </xdr:to>
    <xdr:pic>
      <xdr:nvPicPr>
        <xdr:cNvPr id="7334" name="Obrázek 16">
          <a:extLst>
            <a:ext uri="{FF2B5EF4-FFF2-40B4-BE49-F238E27FC236}">
              <a16:creationId xmlns:a16="http://schemas.microsoft.com/office/drawing/2014/main" id="{684C7972-98DE-4BA9-9522-02D6060F1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160686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98</xdr:row>
      <xdr:rowOff>152400</xdr:rowOff>
    </xdr:from>
    <xdr:to>
      <xdr:col>8</xdr:col>
      <xdr:colOff>990600</xdr:colOff>
      <xdr:row>101</xdr:row>
      <xdr:rowOff>9525</xdr:rowOff>
    </xdr:to>
    <xdr:pic>
      <xdr:nvPicPr>
        <xdr:cNvPr id="7335" name="Obrázek 17">
          <a:extLst>
            <a:ext uri="{FF2B5EF4-FFF2-40B4-BE49-F238E27FC236}">
              <a16:creationId xmlns:a16="http://schemas.microsoft.com/office/drawing/2014/main" id="{613F5B4D-8129-455C-8AED-76F055DE2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191738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114</xdr:row>
      <xdr:rowOff>152400</xdr:rowOff>
    </xdr:from>
    <xdr:to>
      <xdr:col>8</xdr:col>
      <xdr:colOff>990600</xdr:colOff>
      <xdr:row>117</xdr:row>
      <xdr:rowOff>9525</xdr:rowOff>
    </xdr:to>
    <xdr:pic>
      <xdr:nvPicPr>
        <xdr:cNvPr id="7336" name="Obrázek 18">
          <a:extLst>
            <a:ext uri="{FF2B5EF4-FFF2-40B4-BE49-F238E27FC236}">
              <a16:creationId xmlns:a16="http://schemas.microsoft.com/office/drawing/2014/main" id="{2E3D1206-20E3-4FA9-B370-EFDBF47A6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222789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130</xdr:row>
      <xdr:rowOff>152400</xdr:rowOff>
    </xdr:from>
    <xdr:to>
      <xdr:col>8</xdr:col>
      <xdr:colOff>990600</xdr:colOff>
      <xdr:row>133</xdr:row>
      <xdr:rowOff>9525</xdr:rowOff>
    </xdr:to>
    <xdr:pic>
      <xdr:nvPicPr>
        <xdr:cNvPr id="7337" name="Obrázek 19">
          <a:extLst>
            <a:ext uri="{FF2B5EF4-FFF2-40B4-BE49-F238E27FC236}">
              <a16:creationId xmlns:a16="http://schemas.microsoft.com/office/drawing/2014/main" id="{81A75D52-9A59-4F65-A8BE-8FB7CDA6A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253841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146</xdr:row>
      <xdr:rowOff>152400</xdr:rowOff>
    </xdr:from>
    <xdr:to>
      <xdr:col>8</xdr:col>
      <xdr:colOff>990600</xdr:colOff>
      <xdr:row>149</xdr:row>
      <xdr:rowOff>9525</xdr:rowOff>
    </xdr:to>
    <xdr:pic>
      <xdr:nvPicPr>
        <xdr:cNvPr id="7338" name="Obrázek 20">
          <a:extLst>
            <a:ext uri="{FF2B5EF4-FFF2-40B4-BE49-F238E27FC236}">
              <a16:creationId xmlns:a16="http://schemas.microsoft.com/office/drawing/2014/main" id="{042216FA-07B0-4339-A78C-F9E53C59D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284892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162</xdr:row>
      <xdr:rowOff>152400</xdr:rowOff>
    </xdr:from>
    <xdr:to>
      <xdr:col>8</xdr:col>
      <xdr:colOff>990600</xdr:colOff>
      <xdr:row>165</xdr:row>
      <xdr:rowOff>9525</xdr:rowOff>
    </xdr:to>
    <xdr:pic>
      <xdr:nvPicPr>
        <xdr:cNvPr id="7339" name="Obrázek 21">
          <a:extLst>
            <a:ext uri="{FF2B5EF4-FFF2-40B4-BE49-F238E27FC236}">
              <a16:creationId xmlns:a16="http://schemas.microsoft.com/office/drawing/2014/main" id="{675615D3-92FF-40DF-9D33-51F950702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315944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178</xdr:row>
      <xdr:rowOff>152400</xdr:rowOff>
    </xdr:from>
    <xdr:to>
      <xdr:col>8</xdr:col>
      <xdr:colOff>990600</xdr:colOff>
      <xdr:row>181</xdr:row>
      <xdr:rowOff>9525</xdr:rowOff>
    </xdr:to>
    <xdr:pic>
      <xdr:nvPicPr>
        <xdr:cNvPr id="7340" name="Obrázek 22">
          <a:extLst>
            <a:ext uri="{FF2B5EF4-FFF2-40B4-BE49-F238E27FC236}">
              <a16:creationId xmlns:a16="http://schemas.microsoft.com/office/drawing/2014/main" id="{9140AFAD-78F8-4980-B3D5-5B7DC007D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346995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194</xdr:row>
      <xdr:rowOff>152400</xdr:rowOff>
    </xdr:from>
    <xdr:to>
      <xdr:col>8</xdr:col>
      <xdr:colOff>990600</xdr:colOff>
      <xdr:row>197</xdr:row>
      <xdr:rowOff>9525</xdr:rowOff>
    </xdr:to>
    <xdr:pic>
      <xdr:nvPicPr>
        <xdr:cNvPr id="7341" name="Obrázek 23">
          <a:extLst>
            <a:ext uri="{FF2B5EF4-FFF2-40B4-BE49-F238E27FC236}">
              <a16:creationId xmlns:a16="http://schemas.microsoft.com/office/drawing/2014/main" id="{FDBBF197-F0A2-44CF-9583-CF13CB0B0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378047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210</xdr:row>
      <xdr:rowOff>152400</xdr:rowOff>
    </xdr:from>
    <xdr:to>
      <xdr:col>8</xdr:col>
      <xdr:colOff>990600</xdr:colOff>
      <xdr:row>213</xdr:row>
      <xdr:rowOff>9525</xdr:rowOff>
    </xdr:to>
    <xdr:pic>
      <xdr:nvPicPr>
        <xdr:cNvPr id="7342" name="Obrázek 24">
          <a:extLst>
            <a:ext uri="{FF2B5EF4-FFF2-40B4-BE49-F238E27FC236}">
              <a16:creationId xmlns:a16="http://schemas.microsoft.com/office/drawing/2014/main" id="{016C7119-F98A-4200-B0AC-3EF76CD1D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409098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226</xdr:row>
      <xdr:rowOff>152400</xdr:rowOff>
    </xdr:from>
    <xdr:to>
      <xdr:col>8</xdr:col>
      <xdr:colOff>990600</xdr:colOff>
      <xdr:row>229</xdr:row>
      <xdr:rowOff>9525</xdr:rowOff>
    </xdr:to>
    <xdr:pic>
      <xdr:nvPicPr>
        <xdr:cNvPr id="7343" name="Obrázek 25">
          <a:extLst>
            <a:ext uri="{FF2B5EF4-FFF2-40B4-BE49-F238E27FC236}">
              <a16:creationId xmlns:a16="http://schemas.microsoft.com/office/drawing/2014/main" id="{6A58166E-9A28-48BC-99F2-B320677D1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4401502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</xdr:colOff>
      <xdr:row>242</xdr:row>
      <xdr:rowOff>152400</xdr:rowOff>
    </xdr:from>
    <xdr:to>
      <xdr:col>8</xdr:col>
      <xdr:colOff>990600</xdr:colOff>
      <xdr:row>245</xdr:row>
      <xdr:rowOff>9525</xdr:rowOff>
    </xdr:to>
    <xdr:pic>
      <xdr:nvPicPr>
        <xdr:cNvPr id="7344" name="Obrázek 26">
          <a:extLst>
            <a:ext uri="{FF2B5EF4-FFF2-40B4-BE49-F238E27FC236}">
              <a16:creationId xmlns:a16="http://schemas.microsoft.com/office/drawing/2014/main" id="{082C4EE4-5CB7-42B0-B935-F0050EF92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47120175"/>
          <a:ext cx="1971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5536"/>
  <sheetViews>
    <sheetView showGridLines="0" showZeros="0" topLeftCell="A8" zoomScale="106" zoomScaleNormal="106" workbookViewId="0">
      <selection activeCell="C38" sqref="C38"/>
    </sheetView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3" ht="15" customHeight="1" x14ac:dyDescent="0.2"/>
    <row r="2" spans="2:13" ht="15" customHeight="1" x14ac:dyDescent="0.25">
      <c r="B2" s="15" t="s">
        <v>0</v>
      </c>
      <c r="C2" s="33"/>
      <c r="D2" s="116" t="s">
        <v>54</v>
      </c>
      <c r="E2" s="117"/>
      <c r="F2" s="117"/>
      <c r="G2" s="117"/>
      <c r="H2" s="117"/>
      <c r="I2" s="118"/>
      <c r="L2" s="2"/>
    </row>
    <row r="3" spans="2:13" ht="15" customHeight="1" x14ac:dyDescent="0.2">
      <c r="B3" s="16" t="s">
        <v>2</v>
      </c>
      <c r="C3" s="34"/>
      <c r="D3" s="119" t="s">
        <v>1</v>
      </c>
      <c r="E3" s="120"/>
      <c r="F3" s="120"/>
      <c r="G3" s="120"/>
      <c r="H3" s="120"/>
      <c r="I3" s="121"/>
    </row>
    <row r="4" spans="2:13" ht="15" customHeight="1" x14ac:dyDescent="0.2">
      <c r="B4" s="17" t="s">
        <v>3</v>
      </c>
      <c r="C4" s="35"/>
      <c r="D4" s="122" t="s">
        <v>1</v>
      </c>
      <c r="E4" s="123"/>
      <c r="F4" s="123"/>
      <c r="G4" s="123"/>
      <c r="H4" s="123"/>
      <c r="I4" s="124"/>
    </row>
    <row r="5" spans="2:13" ht="15" customHeight="1" x14ac:dyDescent="0.2">
      <c r="B5" s="134" t="s">
        <v>5</v>
      </c>
      <c r="C5" s="135"/>
      <c r="D5" s="116" t="s">
        <v>55</v>
      </c>
      <c r="E5" s="117"/>
      <c r="F5" s="117"/>
      <c r="G5" s="117"/>
      <c r="H5" s="117"/>
      <c r="I5" s="118"/>
    </row>
    <row r="6" spans="2:13" ht="15" customHeight="1" x14ac:dyDescent="0.2">
      <c r="B6" s="136"/>
      <c r="C6" s="137"/>
      <c r="D6" s="125" t="s">
        <v>56</v>
      </c>
      <c r="E6" s="126"/>
      <c r="F6" s="126"/>
      <c r="G6" s="126"/>
      <c r="H6" s="126"/>
      <c r="I6" s="127"/>
      <c r="K6" s="3"/>
    </row>
    <row r="7" spans="2:13" ht="20.100000000000001" customHeight="1" x14ac:dyDescent="0.2">
      <c r="B7" s="52" t="s">
        <v>6</v>
      </c>
      <c r="C7" s="51"/>
      <c r="D7" s="131" t="s">
        <v>57</v>
      </c>
      <c r="E7" s="132"/>
      <c r="F7" s="132"/>
      <c r="G7" s="132"/>
      <c r="H7" s="132"/>
      <c r="I7" s="133"/>
      <c r="K7" s="3"/>
    </row>
    <row r="8" spans="2:13" ht="15" customHeight="1" x14ac:dyDescent="0.2">
      <c r="B8" s="15" t="s">
        <v>4</v>
      </c>
      <c r="C8" s="33"/>
      <c r="D8" s="116" t="s">
        <v>58</v>
      </c>
      <c r="E8" s="117"/>
      <c r="F8" s="117"/>
      <c r="G8" s="117"/>
      <c r="H8" s="117"/>
      <c r="I8" s="118"/>
      <c r="K8" s="3"/>
    </row>
    <row r="9" spans="2:13" ht="15" customHeight="1" x14ac:dyDescent="0.2">
      <c r="B9" s="16" t="s">
        <v>7</v>
      </c>
      <c r="C9" s="34"/>
      <c r="D9" s="128" t="s">
        <v>59</v>
      </c>
      <c r="E9" s="129"/>
      <c r="F9" s="129"/>
      <c r="G9" s="129"/>
      <c r="H9" s="129"/>
      <c r="I9" s="130"/>
      <c r="K9" s="3"/>
    </row>
    <row r="10" spans="2:13" ht="15" customHeight="1" x14ac:dyDescent="0.2">
      <c r="B10" s="16" t="s">
        <v>8</v>
      </c>
      <c r="C10" s="34"/>
      <c r="D10" s="150" t="s">
        <v>104</v>
      </c>
      <c r="E10" s="151"/>
      <c r="F10" s="151"/>
      <c r="G10" s="151"/>
      <c r="H10" s="151"/>
      <c r="I10" s="152"/>
      <c r="K10" s="3"/>
      <c r="M10" s="4"/>
    </row>
    <row r="11" spans="2:13" ht="15" customHeight="1" x14ac:dyDescent="0.2">
      <c r="B11" s="17" t="s">
        <v>9</v>
      </c>
      <c r="C11" s="35"/>
      <c r="D11" s="122" t="s">
        <v>60</v>
      </c>
      <c r="E11" s="123"/>
      <c r="F11" s="123"/>
      <c r="G11" s="123"/>
      <c r="H11" s="123"/>
      <c r="I11" s="124"/>
      <c r="M11" s="4"/>
    </row>
    <row r="12" spans="2:13" ht="15" customHeight="1" x14ac:dyDescent="0.2">
      <c r="B12" s="17" t="s">
        <v>10</v>
      </c>
      <c r="C12" s="35"/>
      <c r="D12" s="162" t="s">
        <v>103</v>
      </c>
      <c r="E12" s="163"/>
      <c r="F12" s="163"/>
      <c r="G12" s="163"/>
      <c r="H12" s="163"/>
      <c r="I12" s="164"/>
    </row>
    <row r="13" spans="2:13" ht="15" customHeight="1" x14ac:dyDescent="0.2">
      <c r="B13" s="17" t="s">
        <v>32</v>
      </c>
      <c r="C13" s="35"/>
      <c r="D13" s="162"/>
      <c r="E13" s="163"/>
      <c r="F13" s="163"/>
      <c r="G13" s="163"/>
      <c r="H13" s="163"/>
      <c r="I13" s="164"/>
    </row>
    <row r="14" spans="2:13" ht="15" customHeight="1" x14ac:dyDescent="0.2">
      <c r="D14" s="1"/>
      <c r="E14" s="1"/>
      <c r="F14" s="1"/>
      <c r="G14" s="1"/>
      <c r="H14" s="1"/>
      <c r="I14" s="1"/>
    </row>
    <row r="15" spans="2:13" ht="15" customHeight="1" thickBot="1" x14ac:dyDescent="0.25">
      <c r="D15" s="1"/>
      <c r="E15" s="1"/>
      <c r="F15" s="1"/>
      <c r="G15" s="1"/>
      <c r="H15" s="1"/>
      <c r="I15" s="1"/>
    </row>
    <row r="16" spans="2:13" ht="12.75" customHeight="1" x14ac:dyDescent="0.2">
      <c r="B16" s="171" t="s">
        <v>11</v>
      </c>
      <c r="C16" s="172"/>
      <c r="D16" s="172"/>
      <c r="E16" s="172"/>
      <c r="F16" s="173"/>
      <c r="G16" s="65"/>
      <c r="H16" s="165" t="s">
        <v>12</v>
      </c>
      <c r="I16" s="166"/>
    </row>
    <row r="17" spans="2:9" ht="24" customHeight="1" thickBot="1" x14ac:dyDescent="0.4">
      <c r="B17" s="174"/>
      <c r="C17" s="175"/>
      <c r="D17" s="175"/>
      <c r="E17" s="175"/>
      <c r="F17" s="176"/>
      <c r="G17" s="65"/>
      <c r="H17" s="148" t="str">
        <f>$D$11</f>
        <v>P332021</v>
      </c>
      <c r="I17" s="149"/>
    </row>
    <row r="18" spans="2:9" ht="16.5" customHeight="1" thickTop="1" x14ac:dyDescent="0.2">
      <c r="B18" s="68" t="s">
        <v>13</v>
      </c>
      <c r="C18" s="139" t="s">
        <v>14</v>
      </c>
      <c r="D18" s="140"/>
      <c r="E18" s="140"/>
      <c r="F18" s="141"/>
      <c r="G18" s="66"/>
      <c r="H18" s="5" t="s">
        <v>16</v>
      </c>
      <c r="I18" s="6" t="s">
        <v>15</v>
      </c>
    </row>
    <row r="19" spans="2:9" ht="16.5" customHeight="1" x14ac:dyDescent="0.25">
      <c r="B19" s="69" t="s">
        <v>17</v>
      </c>
      <c r="C19" s="142" t="s">
        <v>18</v>
      </c>
      <c r="D19" s="143"/>
      <c r="E19" s="143"/>
      <c r="F19" s="144"/>
      <c r="G19" s="20"/>
      <c r="H19" s="43" t="s">
        <v>19</v>
      </c>
      <c r="I19" s="8"/>
    </row>
    <row r="20" spans="2:9" ht="16.5" customHeight="1" x14ac:dyDescent="0.25">
      <c r="B20" s="69" t="s">
        <v>35</v>
      </c>
      <c r="C20" s="142" t="s">
        <v>48</v>
      </c>
      <c r="D20" s="143"/>
      <c r="E20" s="143"/>
      <c r="F20" s="144"/>
      <c r="G20" s="20"/>
      <c r="H20" s="43" t="s">
        <v>19</v>
      </c>
      <c r="I20" s="8"/>
    </row>
    <row r="21" spans="2:9" ht="16.5" customHeight="1" x14ac:dyDescent="0.25">
      <c r="B21" s="69" t="s">
        <v>40</v>
      </c>
      <c r="C21" s="145" t="s">
        <v>36</v>
      </c>
      <c r="D21" s="146"/>
      <c r="E21" s="146"/>
      <c r="F21" s="147"/>
      <c r="G21" s="20"/>
      <c r="H21" s="43" t="s">
        <v>77</v>
      </c>
      <c r="I21" s="8"/>
    </row>
    <row r="22" spans="2:9" ht="16.5" customHeight="1" x14ac:dyDescent="0.25">
      <c r="B22" s="69" t="s">
        <v>41</v>
      </c>
      <c r="C22" s="142" t="s">
        <v>38</v>
      </c>
      <c r="D22" s="143"/>
      <c r="E22" s="143"/>
      <c r="F22" s="144"/>
      <c r="G22" s="20"/>
      <c r="H22" s="43" t="s">
        <v>44</v>
      </c>
      <c r="I22" s="8"/>
    </row>
    <row r="23" spans="2:9" ht="16.5" customHeight="1" x14ac:dyDescent="0.25">
      <c r="B23" s="75" t="s">
        <v>42</v>
      </c>
      <c r="C23" s="73" t="s">
        <v>37</v>
      </c>
      <c r="D23" s="74"/>
      <c r="E23" s="74"/>
      <c r="F23" s="76"/>
      <c r="G23" s="20"/>
      <c r="H23" s="44" t="s">
        <v>44</v>
      </c>
      <c r="I23" s="10"/>
    </row>
    <row r="24" spans="2:9" ht="16.5" hidden="1" customHeight="1" x14ac:dyDescent="0.25">
      <c r="B24" s="67"/>
      <c r="C24" s="177"/>
      <c r="D24" s="178"/>
      <c r="E24" s="178"/>
      <c r="F24" s="179"/>
      <c r="G24" s="42"/>
      <c r="H24" s="44"/>
      <c r="I24" s="10"/>
    </row>
    <row r="25" spans="2:9" ht="16.5" hidden="1" customHeight="1" x14ac:dyDescent="0.25">
      <c r="B25" s="7"/>
      <c r="C25" s="142"/>
      <c r="D25" s="143"/>
      <c r="E25" s="143"/>
      <c r="F25" s="153"/>
      <c r="G25" s="42"/>
      <c r="H25" s="44"/>
      <c r="I25" s="10"/>
    </row>
    <row r="26" spans="2:9" ht="16.5" hidden="1" customHeight="1" x14ac:dyDescent="0.25">
      <c r="B26" s="9"/>
      <c r="C26" s="142"/>
      <c r="D26" s="143"/>
      <c r="E26" s="143"/>
      <c r="F26" s="153"/>
      <c r="G26" s="42"/>
      <c r="H26" s="44"/>
      <c r="I26" s="10"/>
    </row>
    <row r="27" spans="2:9" ht="16.5" hidden="1" customHeight="1" x14ac:dyDescent="0.25">
      <c r="B27" s="7"/>
      <c r="C27" s="142"/>
      <c r="D27" s="143"/>
      <c r="E27" s="143"/>
      <c r="F27" s="153"/>
      <c r="G27" s="42"/>
      <c r="H27" s="44"/>
      <c r="I27" s="10"/>
    </row>
    <row r="28" spans="2:9" ht="16.5" hidden="1" customHeight="1" x14ac:dyDescent="0.25">
      <c r="B28" s="7"/>
      <c r="C28" s="142"/>
      <c r="D28" s="143"/>
      <c r="E28" s="143"/>
      <c r="F28" s="153"/>
      <c r="G28" s="42"/>
      <c r="H28" s="44"/>
      <c r="I28" s="10"/>
    </row>
    <row r="29" spans="2:9" ht="16.5" hidden="1" customHeight="1" x14ac:dyDescent="0.25">
      <c r="B29" s="9"/>
      <c r="C29" s="142"/>
      <c r="D29" s="143"/>
      <c r="E29" s="143"/>
      <c r="F29" s="153"/>
      <c r="G29" s="42"/>
      <c r="H29" s="44"/>
      <c r="I29" s="10"/>
    </row>
    <row r="30" spans="2:9" ht="16.5" hidden="1" customHeight="1" x14ac:dyDescent="0.25">
      <c r="B30" s="7"/>
      <c r="C30" s="142"/>
      <c r="D30" s="143"/>
      <c r="E30" s="143"/>
      <c r="F30" s="153"/>
      <c r="G30" s="42"/>
      <c r="H30" s="44"/>
      <c r="I30" s="10"/>
    </row>
    <row r="31" spans="2:9" ht="16.5" hidden="1" customHeight="1" x14ac:dyDescent="0.25">
      <c r="B31" s="7"/>
      <c r="C31" s="142"/>
      <c r="D31" s="143"/>
      <c r="E31" s="143"/>
      <c r="F31" s="153"/>
      <c r="G31" s="42"/>
      <c r="H31" s="44"/>
      <c r="I31" s="10"/>
    </row>
    <row r="32" spans="2:9" ht="16.5" hidden="1" customHeight="1" x14ac:dyDescent="0.25">
      <c r="B32" s="9"/>
      <c r="C32" s="142"/>
      <c r="D32" s="143"/>
      <c r="E32" s="143"/>
      <c r="F32" s="153"/>
      <c r="G32" s="42"/>
      <c r="H32" s="44"/>
      <c r="I32" s="10"/>
    </row>
    <row r="33" spans="2:9" ht="16.5" hidden="1" customHeight="1" x14ac:dyDescent="0.25">
      <c r="B33" s="7"/>
      <c r="C33" s="142"/>
      <c r="D33" s="143"/>
      <c r="E33" s="143"/>
      <c r="F33" s="153"/>
      <c r="G33" s="42"/>
      <c r="H33" s="44"/>
      <c r="I33" s="10"/>
    </row>
    <row r="34" spans="2:9" ht="16.5" hidden="1" customHeight="1" x14ac:dyDescent="0.25">
      <c r="B34" s="7"/>
      <c r="C34" s="142"/>
      <c r="D34" s="143"/>
      <c r="E34" s="143"/>
      <c r="F34" s="153"/>
      <c r="G34" s="42"/>
      <c r="H34" s="44"/>
      <c r="I34" s="10"/>
    </row>
    <row r="35" spans="2:9" ht="16.5" customHeight="1" x14ac:dyDescent="0.25">
      <c r="B35" s="7" t="s">
        <v>50</v>
      </c>
      <c r="C35" s="55" t="s">
        <v>78</v>
      </c>
      <c r="D35" s="56"/>
      <c r="E35" s="56"/>
      <c r="F35" s="57"/>
      <c r="G35" s="42"/>
      <c r="H35" s="43" t="s">
        <v>19</v>
      </c>
      <c r="I35" s="8"/>
    </row>
    <row r="36" spans="2:9" ht="16.5" customHeight="1" x14ac:dyDescent="0.25">
      <c r="B36" s="7" t="s">
        <v>51</v>
      </c>
      <c r="C36" s="55" t="s">
        <v>79</v>
      </c>
      <c r="D36" s="56"/>
      <c r="E36" s="56"/>
      <c r="F36" s="57"/>
      <c r="G36" s="42"/>
      <c r="H36" s="43" t="s">
        <v>19</v>
      </c>
      <c r="I36" s="8"/>
    </row>
    <row r="37" spans="2:9" ht="15.75" customHeight="1" x14ac:dyDescent="0.25">
      <c r="B37" s="58" t="s">
        <v>80</v>
      </c>
      <c r="C37" s="36" t="s">
        <v>81</v>
      </c>
      <c r="D37" s="37"/>
      <c r="E37" s="37"/>
      <c r="F37" s="41"/>
      <c r="G37" s="42"/>
      <c r="H37" s="43" t="s">
        <v>19</v>
      </c>
      <c r="I37" s="8"/>
    </row>
    <row r="38" spans="2:9" ht="15.75" customHeight="1" thickBot="1" x14ac:dyDescent="0.3">
      <c r="B38" s="78" t="s">
        <v>82</v>
      </c>
      <c r="C38" s="70" t="s">
        <v>83</v>
      </c>
      <c r="D38" s="71"/>
      <c r="E38" s="71"/>
      <c r="F38" s="72"/>
      <c r="G38" s="42"/>
      <c r="H38" s="43"/>
      <c r="I38" s="8"/>
    </row>
    <row r="39" spans="2:9" ht="15.75" customHeight="1" x14ac:dyDescent="0.25">
      <c r="B39" s="77"/>
      <c r="C39" s="177"/>
      <c r="D39" s="178"/>
      <c r="E39" s="178"/>
      <c r="F39" s="179"/>
      <c r="G39" s="42"/>
      <c r="H39" s="43"/>
      <c r="I39" s="8"/>
    </row>
    <row r="40" spans="2:9" ht="15.75" customHeight="1" x14ac:dyDescent="0.25">
      <c r="B40" s="9"/>
      <c r="C40" s="142"/>
      <c r="D40" s="143"/>
      <c r="E40" s="143"/>
      <c r="F40" s="153"/>
      <c r="G40" s="42"/>
      <c r="H40" s="43"/>
      <c r="I40" s="8"/>
    </row>
    <row r="41" spans="2:9" ht="15.75" customHeight="1" x14ac:dyDescent="0.25">
      <c r="B41" s="9"/>
      <c r="C41" s="142"/>
      <c r="D41" s="143"/>
      <c r="E41" s="143"/>
      <c r="F41" s="153"/>
      <c r="G41" s="42"/>
      <c r="H41" s="43"/>
      <c r="I41" s="8"/>
    </row>
    <row r="42" spans="2:9" ht="15.75" customHeight="1" x14ac:dyDescent="0.25">
      <c r="B42" s="9"/>
      <c r="C42" s="142"/>
      <c r="D42" s="143"/>
      <c r="E42" s="143"/>
      <c r="F42" s="153"/>
      <c r="G42" s="42"/>
      <c r="H42" s="43"/>
      <c r="I42" s="8"/>
    </row>
    <row r="43" spans="2:9" ht="15.75" customHeight="1" x14ac:dyDescent="0.25">
      <c r="B43" s="7"/>
      <c r="C43" s="142"/>
      <c r="D43" s="143"/>
      <c r="E43" s="143"/>
      <c r="F43" s="153"/>
      <c r="G43" s="42"/>
      <c r="H43" s="43"/>
      <c r="I43" s="8"/>
    </row>
    <row r="44" spans="2:9" ht="17.100000000000001" customHeight="1" thickBot="1" x14ac:dyDescent="0.3">
      <c r="B44" s="11"/>
      <c r="C44" s="204"/>
      <c r="D44" s="205"/>
      <c r="E44" s="205"/>
      <c r="F44" s="206"/>
      <c r="G44" s="42"/>
      <c r="H44" s="45"/>
      <c r="I44" s="12"/>
    </row>
    <row r="45" spans="2:9" ht="17.100000000000001" customHeight="1" x14ac:dyDescent="0.25">
      <c r="B45" s="18"/>
      <c r="C45" s="19"/>
      <c r="D45" s="19"/>
      <c r="E45" s="19"/>
      <c r="F45" s="19"/>
      <c r="G45" s="20"/>
      <c r="H45" s="21"/>
      <c r="I45" s="20"/>
    </row>
    <row r="46" spans="2:9" ht="15" customHeight="1" thickBot="1" x14ac:dyDescent="0.25">
      <c r="D46" s="1"/>
      <c r="E46" s="1"/>
      <c r="F46" s="1"/>
      <c r="G46" s="1"/>
      <c r="H46" s="1"/>
      <c r="I46" s="1"/>
    </row>
    <row r="47" spans="2:9" ht="15" customHeight="1" x14ac:dyDescent="0.2">
      <c r="B47" s="182" t="s">
        <v>34</v>
      </c>
      <c r="C47" s="183"/>
      <c r="D47" s="156" t="str">
        <f>$D$4</f>
        <v>Petr Švorba</v>
      </c>
      <c r="E47" s="157"/>
      <c r="F47" s="186"/>
      <c r="G47" s="187"/>
      <c r="H47" s="167"/>
      <c r="I47" s="168"/>
    </row>
    <row r="48" spans="2:9" ht="15" customHeight="1" x14ac:dyDescent="0.2">
      <c r="B48" s="184"/>
      <c r="C48" s="185"/>
      <c r="D48" s="158"/>
      <c r="E48" s="159"/>
      <c r="F48" s="188"/>
      <c r="G48" s="189"/>
      <c r="H48" s="169"/>
      <c r="I48" s="170"/>
    </row>
    <row r="49" spans="2:11" ht="15" customHeight="1" x14ac:dyDescent="0.2">
      <c r="B49" s="184" t="s">
        <v>20</v>
      </c>
      <c r="C49" s="185"/>
      <c r="D49" s="158" t="str">
        <f>$D$3</f>
        <v>Petr Švorba</v>
      </c>
      <c r="E49" s="159"/>
      <c r="F49" s="188"/>
      <c r="G49" s="189"/>
      <c r="H49" s="169"/>
      <c r="I49" s="170"/>
    </row>
    <row r="50" spans="2:11" ht="15" customHeight="1" x14ac:dyDescent="0.2">
      <c r="B50" s="184"/>
      <c r="C50" s="185"/>
      <c r="D50" s="158"/>
      <c r="E50" s="159"/>
      <c r="F50" s="188"/>
      <c r="G50" s="189"/>
      <c r="H50" s="196" t="s">
        <v>52</v>
      </c>
      <c r="I50" s="197"/>
      <c r="K50" s="64"/>
    </row>
    <row r="51" spans="2:11" ht="15" customHeight="1" x14ac:dyDescent="0.2">
      <c r="B51" s="184" t="s">
        <v>33</v>
      </c>
      <c r="C51" s="185"/>
      <c r="D51" s="158" t="str">
        <f>$D$2</f>
        <v>Bc. Jakub Cingroš</v>
      </c>
      <c r="E51" s="159"/>
      <c r="F51" s="188"/>
      <c r="G51" s="189"/>
      <c r="H51" s="196"/>
      <c r="I51" s="197"/>
    </row>
    <row r="52" spans="2:11" ht="15" customHeight="1" thickBot="1" x14ac:dyDescent="0.25">
      <c r="B52" s="192"/>
      <c r="C52" s="193"/>
      <c r="D52" s="194"/>
      <c r="E52" s="195"/>
      <c r="F52" s="188"/>
      <c r="G52" s="189"/>
      <c r="H52" s="198"/>
      <c r="I52" s="199"/>
    </row>
    <row r="53" spans="2:11" ht="15" customHeight="1" x14ac:dyDescent="0.2">
      <c r="B53" s="180" t="s">
        <v>28</v>
      </c>
      <c r="C53" s="200" t="str">
        <f>$D$5</f>
        <v>Statutární město Karlovy Vary</v>
      </c>
      <c r="D53" s="200"/>
      <c r="E53" s="200"/>
      <c r="F53" s="188"/>
      <c r="G53" s="189"/>
      <c r="H53" s="201"/>
      <c r="I53" s="53" t="s">
        <v>24</v>
      </c>
    </row>
    <row r="54" spans="2:11" ht="15" customHeight="1" thickBot="1" x14ac:dyDescent="0.25">
      <c r="B54" s="181"/>
      <c r="C54" s="203" t="str">
        <f>$D$6</f>
        <v>Moskevská 2035/21, 361 20 Karlovy Vary</v>
      </c>
      <c r="D54" s="203"/>
      <c r="E54" s="203"/>
      <c r="F54" s="190"/>
      <c r="G54" s="191"/>
      <c r="H54" s="202"/>
      <c r="I54" s="54" t="str">
        <f>$D$11</f>
        <v>P332021</v>
      </c>
    </row>
    <row r="55" spans="2:11" ht="15" customHeight="1" x14ac:dyDescent="0.2">
      <c r="B55" s="25" t="s">
        <v>29</v>
      </c>
      <c r="C55" s="160" t="str">
        <f>$D$7</f>
        <v>Karlovy Vary, Náplavka řeky Ohře</v>
      </c>
      <c r="D55" s="160"/>
      <c r="E55" s="160"/>
      <c r="F55" s="160"/>
      <c r="G55" s="160"/>
      <c r="H55" s="24" t="s">
        <v>21</v>
      </c>
      <c r="I55" s="26" t="s">
        <v>22</v>
      </c>
    </row>
    <row r="56" spans="2:11" ht="15" customHeight="1" x14ac:dyDescent="0.2">
      <c r="B56" s="22"/>
      <c r="C56" s="160"/>
      <c r="D56" s="160"/>
      <c r="E56" s="160"/>
      <c r="F56" s="160"/>
      <c r="G56" s="160"/>
      <c r="H56" s="27" t="str">
        <f>$D$10</f>
        <v>04/2022</v>
      </c>
      <c r="I56" s="154">
        <f xml:space="preserve"> $D$13</f>
        <v>0</v>
      </c>
    </row>
    <row r="57" spans="2:11" ht="15" customHeight="1" x14ac:dyDescent="0.2">
      <c r="B57" s="22"/>
      <c r="C57" s="160"/>
      <c r="D57" s="160"/>
      <c r="E57" s="160"/>
      <c r="F57" s="160"/>
      <c r="G57" s="160"/>
      <c r="H57" s="24" t="s">
        <v>23</v>
      </c>
      <c r="I57" s="154"/>
    </row>
    <row r="58" spans="2:11" ht="15" customHeight="1" thickBot="1" x14ac:dyDescent="0.25">
      <c r="B58" s="23"/>
      <c r="C58" s="161"/>
      <c r="D58" s="161"/>
      <c r="E58" s="161"/>
      <c r="F58" s="161"/>
      <c r="G58" s="161"/>
      <c r="H58" s="28" t="str">
        <f>$D$12</f>
        <v>PDPS</v>
      </c>
      <c r="I58" s="155"/>
    </row>
    <row r="59" spans="2:11" ht="15" customHeight="1" x14ac:dyDescent="0.2">
      <c r="B59" s="138"/>
      <c r="C59" s="138"/>
      <c r="D59" s="138"/>
      <c r="E59" s="138"/>
      <c r="F59" s="138"/>
      <c r="G59" s="138"/>
      <c r="H59" s="138"/>
      <c r="I59" s="138"/>
    </row>
    <row r="60" spans="2:11" ht="15" customHeight="1" thickBot="1" x14ac:dyDescent="0.25">
      <c r="D60" s="1"/>
      <c r="E60" s="1"/>
      <c r="F60" s="1"/>
      <c r="G60" s="1"/>
      <c r="H60" s="1"/>
      <c r="I60" s="1"/>
    </row>
    <row r="61" spans="2:11" ht="15" customHeight="1" x14ac:dyDescent="0.2">
      <c r="B61" s="182" t="s">
        <v>34</v>
      </c>
      <c r="C61" s="183"/>
      <c r="D61" s="156" t="str">
        <f>$D$4</f>
        <v>Petr Švorba</v>
      </c>
      <c r="E61" s="157"/>
      <c r="F61" s="186"/>
      <c r="G61" s="187"/>
      <c r="H61" s="167"/>
      <c r="I61" s="168"/>
    </row>
    <row r="62" spans="2:11" ht="15" customHeight="1" x14ac:dyDescent="0.2">
      <c r="B62" s="184"/>
      <c r="C62" s="185"/>
      <c r="D62" s="158"/>
      <c r="E62" s="159"/>
      <c r="F62" s="188"/>
      <c r="G62" s="189"/>
      <c r="H62" s="169"/>
      <c r="I62" s="170"/>
    </row>
    <row r="63" spans="2:11" ht="15" customHeight="1" x14ac:dyDescent="0.2">
      <c r="B63" s="184" t="s">
        <v>20</v>
      </c>
      <c r="C63" s="185"/>
      <c r="D63" s="158" t="str">
        <f>$D$3</f>
        <v>Petr Švorba</v>
      </c>
      <c r="E63" s="159"/>
      <c r="F63" s="188"/>
      <c r="G63" s="189"/>
      <c r="H63" s="169"/>
      <c r="I63" s="170"/>
    </row>
    <row r="64" spans="2:11" ht="15" customHeight="1" x14ac:dyDescent="0.2">
      <c r="B64" s="184"/>
      <c r="C64" s="185"/>
      <c r="D64" s="158"/>
      <c r="E64" s="159"/>
      <c r="F64" s="188"/>
      <c r="G64" s="189"/>
      <c r="H64" s="196" t="s">
        <v>52</v>
      </c>
      <c r="I64" s="197"/>
    </row>
    <row r="65" spans="2:15" ht="15" customHeight="1" x14ac:dyDescent="0.2">
      <c r="B65" s="184" t="s">
        <v>33</v>
      </c>
      <c r="C65" s="185"/>
      <c r="D65" s="158" t="str">
        <f>$D$2</f>
        <v>Bc. Jakub Cingroš</v>
      </c>
      <c r="E65" s="159"/>
      <c r="F65" s="188"/>
      <c r="G65" s="189"/>
      <c r="H65" s="196"/>
      <c r="I65" s="197"/>
    </row>
    <row r="66" spans="2:15" ht="15" customHeight="1" thickBot="1" x14ac:dyDescent="0.25">
      <c r="B66" s="192"/>
      <c r="C66" s="193"/>
      <c r="D66" s="194"/>
      <c r="E66" s="195"/>
      <c r="F66" s="188"/>
      <c r="G66" s="189"/>
      <c r="H66" s="198"/>
      <c r="I66" s="199"/>
    </row>
    <row r="67" spans="2:15" ht="15" customHeight="1" x14ac:dyDescent="0.2">
      <c r="B67" s="180" t="s">
        <v>28</v>
      </c>
      <c r="C67" s="200" t="str">
        <f>$D$5</f>
        <v>Statutární město Karlovy Vary</v>
      </c>
      <c r="D67" s="200"/>
      <c r="E67" s="200"/>
      <c r="F67" s="188"/>
      <c r="G67" s="189"/>
      <c r="H67" s="201"/>
      <c r="I67" s="53" t="s">
        <v>24</v>
      </c>
      <c r="O67" s="13"/>
    </row>
    <row r="68" spans="2:15" ht="15" customHeight="1" thickBot="1" x14ac:dyDescent="0.25">
      <c r="B68" s="181"/>
      <c r="C68" s="203" t="str">
        <f>$D$6</f>
        <v>Moskevská 2035/21, 361 20 Karlovy Vary</v>
      </c>
      <c r="D68" s="203"/>
      <c r="E68" s="203"/>
      <c r="F68" s="190"/>
      <c r="G68" s="191"/>
      <c r="H68" s="202"/>
      <c r="I68" s="59" t="str">
        <f>$D$11</f>
        <v>P332021</v>
      </c>
    </row>
    <row r="69" spans="2:15" ht="15" customHeight="1" x14ac:dyDescent="0.2">
      <c r="B69" s="207" t="s">
        <v>31</v>
      </c>
      <c r="C69" s="160" t="str">
        <f>$D$7</f>
        <v>Karlovy Vary, Náplavka řeky Ohře</v>
      </c>
      <c r="D69" s="160"/>
      <c r="E69" s="160"/>
      <c r="F69" s="160"/>
      <c r="G69" s="209"/>
      <c r="H69" s="30" t="s">
        <v>21</v>
      </c>
      <c r="I69" s="31" t="s">
        <v>22</v>
      </c>
    </row>
    <row r="70" spans="2:15" ht="15" customHeight="1" x14ac:dyDescent="0.2">
      <c r="B70" s="208"/>
      <c r="C70" s="160"/>
      <c r="D70" s="160"/>
      <c r="E70" s="160"/>
      <c r="F70" s="160"/>
      <c r="G70" s="209"/>
      <c r="H70" s="27" t="str">
        <f>$D$10</f>
        <v>04/2022</v>
      </c>
      <c r="I70" s="154">
        <f xml:space="preserve"> $D$13</f>
        <v>0</v>
      </c>
    </row>
    <row r="71" spans="2:15" ht="15" customHeight="1" x14ac:dyDescent="0.2">
      <c r="B71" s="208"/>
      <c r="C71" s="160"/>
      <c r="D71" s="160"/>
      <c r="E71" s="160"/>
      <c r="F71" s="160"/>
      <c r="G71" s="209"/>
      <c r="H71" s="30" t="s">
        <v>23</v>
      </c>
      <c r="I71" s="154"/>
    </row>
    <row r="72" spans="2:15" ht="15" customHeight="1" x14ac:dyDescent="0.2">
      <c r="B72" s="213"/>
      <c r="C72" s="210"/>
      <c r="D72" s="210"/>
      <c r="E72" s="210"/>
      <c r="F72" s="210"/>
      <c r="G72" s="211"/>
      <c r="H72" s="29" t="str">
        <f>$D$12</f>
        <v>PDPS</v>
      </c>
      <c r="I72" s="212"/>
    </row>
    <row r="73" spans="2:15" ht="15" customHeight="1" x14ac:dyDescent="0.2">
      <c r="B73" s="207" t="s">
        <v>25</v>
      </c>
      <c r="C73" s="215" t="s">
        <v>53</v>
      </c>
      <c r="D73" s="215"/>
      <c r="E73" s="215"/>
      <c r="F73" s="215"/>
      <c r="G73" s="216"/>
      <c r="H73" s="30" t="s">
        <v>26</v>
      </c>
      <c r="I73" s="31" t="s">
        <v>27</v>
      </c>
    </row>
    <row r="74" spans="2:15" ht="20.100000000000001" customHeight="1" thickBot="1" x14ac:dyDescent="0.35">
      <c r="B74" s="214"/>
      <c r="C74" s="217"/>
      <c r="D74" s="217"/>
      <c r="E74" s="217"/>
      <c r="F74" s="217"/>
      <c r="G74" s="218"/>
      <c r="H74" s="50"/>
      <c r="I74" s="32"/>
    </row>
    <row r="75" spans="2:15" ht="15.75" customHeight="1" x14ac:dyDescent="0.2">
      <c r="D75" s="1"/>
      <c r="E75" s="1"/>
      <c r="F75" s="1"/>
      <c r="G75" s="1"/>
      <c r="H75" s="1"/>
      <c r="I75" s="1"/>
    </row>
    <row r="76" spans="2:15" ht="15" customHeight="1" x14ac:dyDescent="0.2">
      <c r="D76" s="1"/>
      <c r="E76" s="1"/>
      <c r="F76" s="1"/>
      <c r="G76" s="1"/>
      <c r="H76" s="1"/>
      <c r="I76" s="1"/>
    </row>
    <row r="77" spans="2:15" ht="15" customHeight="1" x14ac:dyDescent="0.2">
      <c r="D77" s="1"/>
      <c r="E77" s="1"/>
      <c r="F77" s="1"/>
      <c r="G77" s="1"/>
      <c r="H77" s="1"/>
      <c r="I77" s="1"/>
    </row>
    <row r="78" spans="2:15" ht="15" customHeight="1" x14ac:dyDescent="0.2">
      <c r="D78" s="1"/>
      <c r="E78" s="1"/>
      <c r="F78" s="1"/>
      <c r="G78" s="1"/>
      <c r="H78" s="1"/>
      <c r="I78" s="1"/>
    </row>
    <row r="79" spans="2:15" ht="15" customHeight="1" x14ac:dyDescent="0.2">
      <c r="D79" s="1"/>
      <c r="E79" s="1"/>
      <c r="F79" s="1"/>
      <c r="G79" s="1"/>
      <c r="H79" s="1"/>
      <c r="I79" s="1"/>
    </row>
    <row r="80" spans="2:15" ht="15" customHeight="1" x14ac:dyDescent="0.2">
      <c r="D80" s="1"/>
      <c r="E80" s="1"/>
      <c r="F80" s="1"/>
      <c r="G80" s="1"/>
      <c r="H80" s="1"/>
      <c r="I80" s="1"/>
    </row>
    <row r="81" spans="4:9" ht="15" customHeight="1" x14ac:dyDescent="0.2">
      <c r="D81" s="1"/>
      <c r="E81" s="1"/>
      <c r="F81" s="1"/>
      <c r="G81" s="1"/>
      <c r="H81" s="1"/>
      <c r="I81" s="1"/>
    </row>
    <row r="82" spans="4:9" ht="15" customHeight="1" x14ac:dyDescent="0.2">
      <c r="D82" s="1"/>
      <c r="E82" s="1"/>
      <c r="F82" s="1"/>
      <c r="G82" s="1"/>
      <c r="H82" s="1"/>
      <c r="I82" s="1"/>
    </row>
    <row r="83" spans="4:9" ht="15" customHeight="1" x14ac:dyDescent="0.2">
      <c r="D83" s="1"/>
      <c r="E83" s="1"/>
      <c r="F83" s="1"/>
      <c r="G83" s="1"/>
      <c r="H83" s="1"/>
      <c r="I83" s="1"/>
    </row>
    <row r="84" spans="4:9" ht="15" customHeight="1" x14ac:dyDescent="0.2">
      <c r="D84" s="1"/>
      <c r="E84" s="1"/>
      <c r="F84" s="1"/>
      <c r="G84" s="1"/>
      <c r="H84" s="1"/>
      <c r="I84" s="1"/>
    </row>
    <row r="85" spans="4:9" ht="15" customHeight="1" x14ac:dyDescent="0.2">
      <c r="D85" s="1"/>
      <c r="E85" s="1"/>
      <c r="F85" s="1"/>
      <c r="G85" s="1"/>
      <c r="H85" s="1"/>
      <c r="I85" s="1"/>
    </row>
    <row r="86" spans="4:9" ht="15" customHeight="1" x14ac:dyDescent="0.2">
      <c r="D86" s="1"/>
      <c r="E86" s="1"/>
      <c r="F86" s="1"/>
      <c r="G86" s="1"/>
      <c r="H86" s="1"/>
      <c r="I86" s="1"/>
    </row>
    <row r="87" spans="4:9" ht="15" customHeight="1" x14ac:dyDescent="0.2">
      <c r="D87" s="1"/>
      <c r="E87" s="1"/>
      <c r="F87" s="1"/>
      <c r="G87" s="1"/>
      <c r="H87" s="1"/>
      <c r="I87" s="1"/>
    </row>
    <row r="88" spans="4:9" ht="15" customHeight="1" x14ac:dyDescent="0.2">
      <c r="D88" s="1"/>
      <c r="E88" s="1"/>
      <c r="F88" s="1"/>
      <c r="G88" s="1"/>
      <c r="H88" s="1"/>
      <c r="I88" s="1"/>
    </row>
    <row r="89" spans="4:9" ht="15" customHeight="1" x14ac:dyDescent="0.2">
      <c r="D89" s="1"/>
      <c r="E89" s="1"/>
      <c r="F89" s="1"/>
      <c r="G89" s="1"/>
      <c r="H89" s="1"/>
      <c r="I89" s="1"/>
    </row>
    <row r="90" spans="4:9" ht="20.100000000000001" customHeight="1" x14ac:dyDescent="0.2">
      <c r="D90" s="1"/>
      <c r="E90" s="1"/>
      <c r="F90" s="1"/>
      <c r="G90" s="1"/>
      <c r="H90" s="1"/>
      <c r="I90" s="1"/>
    </row>
    <row r="91" spans="4:9" ht="15" customHeight="1" x14ac:dyDescent="0.2">
      <c r="D91" s="1"/>
      <c r="E91" s="1"/>
      <c r="F91" s="1"/>
      <c r="G91" s="1"/>
      <c r="H91" s="1"/>
      <c r="I91" s="1"/>
    </row>
    <row r="92" spans="4:9" ht="15" customHeight="1" x14ac:dyDescent="0.2">
      <c r="D92" s="1"/>
      <c r="E92" s="1"/>
      <c r="F92" s="1"/>
      <c r="G92" s="1"/>
      <c r="H92" s="1"/>
      <c r="I92" s="1"/>
    </row>
    <row r="93" spans="4:9" ht="15" customHeight="1" x14ac:dyDescent="0.2">
      <c r="D93" s="1"/>
      <c r="E93" s="1"/>
      <c r="F93" s="1"/>
      <c r="G93" s="1"/>
      <c r="H93" s="1"/>
      <c r="I93" s="1"/>
    </row>
    <row r="94" spans="4:9" ht="15" customHeight="1" x14ac:dyDescent="0.2">
      <c r="D94" s="1"/>
      <c r="E94" s="1"/>
      <c r="F94" s="1"/>
      <c r="G94" s="1"/>
      <c r="H94" s="1"/>
      <c r="I94" s="1"/>
    </row>
    <row r="95" spans="4:9" ht="15" customHeight="1" x14ac:dyDescent="0.2">
      <c r="D95" s="1"/>
      <c r="E95" s="1"/>
      <c r="F95" s="1"/>
      <c r="G95" s="1"/>
      <c r="H95" s="1"/>
      <c r="I95" s="1"/>
    </row>
    <row r="96" spans="4:9" ht="15" customHeight="1" x14ac:dyDescent="0.2">
      <c r="D96" s="1"/>
      <c r="E96" s="1"/>
      <c r="F96" s="1"/>
      <c r="G96" s="1"/>
      <c r="H96" s="1"/>
      <c r="I96" s="1"/>
    </row>
    <row r="97" spans="4:9" ht="15" customHeight="1" x14ac:dyDescent="0.2">
      <c r="D97" s="1"/>
      <c r="E97" s="1"/>
      <c r="F97" s="1"/>
      <c r="G97" s="1"/>
      <c r="H97" s="1"/>
      <c r="I97" s="1"/>
    </row>
    <row r="98" spans="4:9" ht="15" customHeight="1" x14ac:dyDescent="0.2">
      <c r="D98" s="1"/>
      <c r="E98" s="1"/>
      <c r="F98" s="1"/>
      <c r="G98" s="1"/>
      <c r="H98" s="1"/>
      <c r="I98" s="1"/>
    </row>
    <row r="99" spans="4:9" ht="15" customHeight="1" x14ac:dyDescent="0.2">
      <c r="D99" s="1"/>
      <c r="E99" s="1"/>
      <c r="F99" s="1"/>
      <c r="G99" s="1"/>
      <c r="H99" s="1"/>
      <c r="I99" s="1"/>
    </row>
    <row r="100" spans="4:9" ht="15" customHeight="1" x14ac:dyDescent="0.2">
      <c r="D100" s="1"/>
      <c r="E100" s="1"/>
      <c r="F100" s="1"/>
      <c r="G100" s="1"/>
      <c r="H100" s="1"/>
      <c r="I100" s="1"/>
    </row>
    <row r="101" spans="4:9" ht="15" customHeight="1" x14ac:dyDescent="0.2">
      <c r="D101" s="1"/>
      <c r="E101" s="1"/>
      <c r="F101" s="1"/>
      <c r="G101" s="1"/>
      <c r="H101" s="1"/>
      <c r="I101" s="1"/>
    </row>
    <row r="102" spans="4:9" ht="15" customHeight="1" x14ac:dyDescent="0.2">
      <c r="D102" s="1"/>
      <c r="E102" s="1"/>
      <c r="F102" s="1"/>
      <c r="G102" s="1"/>
      <c r="H102" s="1"/>
      <c r="I102" s="1"/>
    </row>
    <row r="103" spans="4:9" ht="15" customHeight="1" x14ac:dyDescent="0.2">
      <c r="D103" s="1"/>
      <c r="E103" s="1"/>
      <c r="F103" s="1"/>
      <c r="G103" s="1"/>
      <c r="H103" s="1"/>
      <c r="I103" s="1"/>
    </row>
    <row r="104" spans="4:9" ht="15" customHeight="1" x14ac:dyDescent="0.2">
      <c r="D104" s="1"/>
      <c r="E104" s="1"/>
      <c r="F104" s="1"/>
      <c r="G104" s="1"/>
      <c r="H104" s="1"/>
      <c r="I104" s="1"/>
    </row>
    <row r="105" spans="4:9" ht="15" customHeight="1" x14ac:dyDescent="0.2">
      <c r="D105" s="1"/>
      <c r="E105" s="1"/>
      <c r="F105" s="1"/>
      <c r="G105" s="1"/>
      <c r="H105" s="1"/>
      <c r="I105" s="1"/>
    </row>
    <row r="106" spans="4:9" ht="20.100000000000001" customHeight="1" x14ac:dyDescent="0.2">
      <c r="D106" s="1"/>
      <c r="E106" s="1"/>
      <c r="F106" s="1"/>
      <c r="G106" s="1"/>
      <c r="H106" s="1"/>
      <c r="I106" s="1"/>
    </row>
    <row r="107" spans="4:9" ht="15" customHeight="1" x14ac:dyDescent="0.2">
      <c r="D107" s="1"/>
      <c r="E107" s="1"/>
      <c r="F107" s="1"/>
      <c r="G107" s="1"/>
      <c r="H107" s="1"/>
      <c r="I107" s="1"/>
    </row>
    <row r="108" spans="4:9" ht="15" customHeight="1" x14ac:dyDescent="0.2">
      <c r="D108" s="1"/>
      <c r="E108" s="1"/>
      <c r="F108" s="1"/>
      <c r="G108" s="1"/>
      <c r="H108" s="1"/>
      <c r="I108" s="1"/>
    </row>
    <row r="109" spans="4:9" ht="15" customHeight="1" x14ac:dyDescent="0.2">
      <c r="D109" s="1"/>
      <c r="E109" s="1"/>
      <c r="F109" s="1"/>
      <c r="G109" s="1"/>
      <c r="H109" s="1"/>
      <c r="I109" s="1"/>
    </row>
    <row r="110" spans="4:9" ht="15" customHeight="1" x14ac:dyDescent="0.2">
      <c r="D110" s="1"/>
      <c r="E110" s="1"/>
      <c r="F110" s="1"/>
      <c r="G110" s="1"/>
      <c r="H110" s="1"/>
      <c r="I110" s="1"/>
    </row>
    <row r="111" spans="4:9" ht="15" customHeight="1" x14ac:dyDescent="0.2">
      <c r="D111" s="1"/>
      <c r="E111" s="1"/>
      <c r="F111" s="1"/>
      <c r="G111" s="1"/>
      <c r="H111" s="1"/>
      <c r="I111" s="1"/>
    </row>
    <row r="112" spans="4:9" ht="15" customHeight="1" x14ac:dyDescent="0.2">
      <c r="D112" s="1"/>
      <c r="E112" s="1"/>
      <c r="F112" s="1"/>
      <c r="G112" s="1"/>
      <c r="H112" s="1"/>
      <c r="I112" s="1"/>
    </row>
    <row r="113" spans="4:9" ht="15" customHeight="1" x14ac:dyDescent="0.2">
      <c r="D113" s="1"/>
      <c r="E113" s="1"/>
      <c r="F113" s="1"/>
      <c r="G113" s="1"/>
      <c r="H113" s="1"/>
      <c r="I113" s="1"/>
    </row>
    <row r="114" spans="4:9" ht="15" customHeight="1" x14ac:dyDescent="0.2">
      <c r="D114" s="1"/>
      <c r="E114" s="1"/>
      <c r="F114" s="1"/>
      <c r="G114" s="1"/>
      <c r="H114" s="1"/>
      <c r="I114" s="1"/>
    </row>
    <row r="115" spans="4:9" ht="15" customHeight="1" x14ac:dyDescent="0.2">
      <c r="D115" s="1"/>
      <c r="E115" s="1"/>
      <c r="F115" s="1"/>
      <c r="G115" s="1"/>
      <c r="H115" s="1"/>
      <c r="I115" s="1"/>
    </row>
    <row r="116" spans="4:9" ht="15" customHeight="1" x14ac:dyDescent="0.2">
      <c r="D116" s="1"/>
      <c r="E116" s="1"/>
      <c r="F116" s="1"/>
      <c r="G116" s="1"/>
      <c r="H116" s="1"/>
      <c r="I116" s="1"/>
    </row>
    <row r="117" spans="4:9" ht="15" customHeight="1" x14ac:dyDescent="0.2">
      <c r="D117" s="1"/>
      <c r="E117" s="1"/>
      <c r="F117" s="1"/>
      <c r="G117" s="1"/>
      <c r="H117" s="1"/>
      <c r="I117" s="1"/>
    </row>
    <row r="118" spans="4:9" ht="15" customHeight="1" x14ac:dyDescent="0.2">
      <c r="D118" s="1"/>
      <c r="E118" s="1"/>
      <c r="F118" s="1"/>
      <c r="G118" s="1"/>
      <c r="H118" s="1"/>
      <c r="I118" s="1"/>
    </row>
    <row r="119" spans="4:9" ht="15" customHeight="1" x14ac:dyDescent="0.2">
      <c r="D119" s="1"/>
      <c r="E119" s="1"/>
      <c r="F119" s="1"/>
      <c r="G119" s="1"/>
      <c r="H119" s="1"/>
      <c r="I119" s="1"/>
    </row>
    <row r="120" spans="4:9" ht="15" customHeight="1" x14ac:dyDescent="0.2">
      <c r="D120" s="1"/>
      <c r="E120" s="1"/>
      <c r="F120" s="1"/>
      <c r="G120" s="1"/>
      <c r="H120" s="1"/>
      <c r="I120" s="1"/>
    </row>
    <row r="121" spans="4:9" ht="15" customHeight="1" x14ac:dyDescent="0.2">
      <c r="D121" s="1"/>
      <c r="E121" s="1"/>
      <c r="F121" s="1"/>
      <c r="G121" s="1"/>
      <c r="H121" s="1"/>
      <c r="I121" s="1"/>
    </row>
    <row r="122" spans="4:9" ht="20.100000000000001" customHeight="1" x14ac:dyDescent="0.2">
      <c r="D122" s="1"/>
      <c r="E122" s="1"/>
      <c r="F122" s="1"/>
      <c r="G122" s="1"/>
      <c r="H122" s="1"/>
      <c r="I122" s="1"/>
    </row>
    <row r="123" spans="4:9" ht="15" customHeight="1" x14ac:dyDescent="0.2">
      <c r="D123" s="1"/>
      <c r="E123" s="1"/>
      <c r="F123" s="1"/>
      <c r="G123" s="1"/>
      <c r="H123" s="1"/>
      <c r="I123" s="1"/>
    </row>
    <row r="124" spans="4:9" ht="15" customHeight="1" x14ac:dyDescent="0.2">
      <c r="D124" s="1"/>
      <c r="E124" s="1"/>
      <c r="F124" s="1"/>
      <c r="G124" s="1"/>
      <c r="H124" s="1"/>
      <c r="I124" s="1"/>
    </row>
    <row r="125" spans="4:9" ht="15" customHeight="1" x14ac:dyDescent="0.2">
      <c r="D125" s="1"/>
      <c r="E125" s="1"/>
      <c r="F125" s="1"/>
      <c r="G125" s="1"/>
      <c r="H125" s="1"/>
      <c r="I125" s="1"/>
    </row>
    <row r="126" spans="4:9" ht="15" customHeight="1" x14ac:dyDescent="0.2">
      <c r="D126" s="1"/>
      <c r="E126" s="1"/>
      <c r="F126" s="1"/>
      <c r="G126" s="1"/>
      <c r="H126" s="1"/>
      <c r="I126" s="1"/>
    </row>
    <row r="127" spans="4:9" ht="15" customHeight="1" x14ac:dyDescent="0.2">
      <c r="D127" s="1"/>
      <c r="E127" s="1"/>
      <c r="F127" s="1"/>
      <c r="G127" s="1"/>
      <c r="H127" s="1"/>
      <c r="I127" s="1"/>
    </row>
    <row r="128" spans="4:9" ht="15" customHeight="1" x14ac:dyDescent="0.2">
      <c r="D128" s="1"/>
      <c r="E128" s="1"/>
      <c r="F128" s="1"/>
      <c r="G128" s="1"/>
      <c r="H128" s="1"/>
      <c r="I128" s="1"/>
    </row>
    <row r="129" spans="4:9" ht="15" customHeight="1" x14ac:dyDescent="0.2">
      <c r="D129" s="1"/>
      <c r="E129" s="1"/>
      <c r="F129" s="1"/>
      <c r="G129" s="1"/>
      <c r="H129" s="1"/>
      <c r="I129" s="1"/>
    </row>
    <row r="130" spans="4:9" ht="15" customHeight="1" x14ac:dyDescent="0.2">
      <c r="D130" s="1"/>
      <c r="E130" s="1"/>
      <c r="F130" s="1"/>
      <c r="G130" s="1"/>
      <c r="H130" s="1"/>
      <c r="I130" s="1"/>
    </row>
    <row r="131" spans="4:9" ht="15" customHeight="1" x14ac:dyDescent="0.2">
      <c r="D131" s="1"/>
      <c r="E131" s="1"/>
      <c r="F131" s="1"/>
      <c r="G131" s="1"/>
      <c r="H131" s="1"/>
      <c r="I131" s="1"/>
    </row>
    <row r="132" spans="4:9" ht="15" customHeight="1" x14ac:dyDescent="0.2">
      <c r="D132" s="1"/>
      <c r="E132" s="1"/>
      <c r="F132" s="1"/>
      <c r="G132" s="1"/>
      <c r="H132" s="1"/>
      <c r="I132" s="1"/>
    </row>
    <row r="133" spans="4:9" ht="15" customHeight="1" x14ac:dyDescent="0.2">
      <c r="D133" s="1"/>
      <c r="E133" s="1"/>
      <c r="F133" s="1"/>
      <c r="G133" s="1"/>
      <c r="H133" s="1"/>
      <c r="I133" s="1"/>
    </row>
    <row r="134" spans="4:9" ht="15" customHeight="1" x14ac:dyDescent="0.2">
      <c r="D134" s="1"/>
      <c r="E134" s="1"/>
      <c r="F134" s="1"/>
      <c r="G134" s="1"/>
      <c r="H134" s="1"/>
      <c r="I134" s="1"/>
    </row>
    <row r="135" spans="4:9" ht="15" customHeight="1" x14ac:dyDescent="0.2">
      <c r="D135" s="1"/>
      <c r="E135" s="1"/>
      <c r="F135" s="1"/>
      <c r="G135" s="1"/>
      <c r="H135" s="1"/>
      <c r="I135" s="1"/>
    </row>
    <row r="136" spans="4:9" ht="15" customHeight="1" x14ac:dyDescent="0.2">
      <c r="D136" s="1"/>
      <c r="E136" s="1"/>
      <c r="F136" s="1"/>
      <c r="G136" s="1"/>
      <c r="H136" s="1"/>
      <c r="I136" s="1"/>
    </row>
    <row r="137" spans="4:9" ht="15" customHeight="1" x14ac:dyDescent="0.2">
      <c r="D137" s="1"/>
      <c r="E137" s="1"/>
      <c r="F137" s="1"/>
      <c r="G137" s="1"/>
      <c r="H137" s="1"/>
      <c r="I137" s="1"/>
    </row>
    <row r="138" spans="4:9" ht="20.100000000000001" customHeight="1" x14ac:dyDescent="0.2">
      <c r="D138" s="1"/>
      <c r="E138" s="1"/>
      <c r="F138" s="1"/>
      <c r="G138" s="1"/>
      <c r="H138" s="1"/>
      <c r="I138" s="1"/>
    </row>
    <row r="139" spans="4:9" ht="15" customHeight="1" x14ac:dyDescent="0.2">
      <c r="D139" s="1"/>
      <c r="E139" s="1"/>
      <c r="F139" s="1"/>
      <c r="G139" s="1"/>
      <c r="H139" s="1"/>
      <c r="I139" s="1"/>
    </row>
    <row r="140" spans="4:9" ht="15" customHeight="1" x14ac:dyDescent="0.2">
      <c r="D140" s="1"/>
      <c r="E140" s="1"/>
      <c r="F140" s="1"/>
      <c r="G140" s="1"/>
      <c r="H140" s="1"/>
      <c r="I140" s="1"/>
    </row>
    <row r="141" spans="4:9" ht="15" customHeight="1" x14ac:dyDescent="0.2">
      <c r="D141" s="1"/>
      <c r="E141" s="1"/>
      <c r="F141" s="1"/>
      <c r="G141" s="1"/>
      <c r="H141" s="1"/>
      <c r="I141" s="1"/>
    </row>
    <row r="142" spans="4:9" ht="15" customHeight="1" x14ac:dyDescent="0.2">
      <c r="D142" s="1"/>
      <c r="E142" s="1"/>
      <c r="F142" s="1"/>
      <c r="G142" s="1"/>
      <c r="H142" s="1"/>
      <c r="I142" s="1"/>
    </row>
    <row r="143" spans="4:9" ht="15" customHeight="1" x14ac:dyDescent="0.2">
      <c r="D143" s="1"/>
      <c r="E143" s="1"/>
      <c r="F143" s="1"/>
      <c r="G143" s="1"/>
      <c r="H143" s="1"/>
      <c r="I143" s="1"/>
    </row>
    <row r="144" spans="4:9" ht="15" customHeight="1" x14ac:dyDescent="0.2">
      <c r="D144" s="1"/>
      <c r="E144" s="1"/>
      <c r="F144" s="1"/>
      <c r="G144" s="1"/>
      <c r="H144" s="1"/>
      <c r="I144" s="1"/>
    </row>
    <row r="145" spans="4:9" ht="15" customHeight="1" x14ac:dyDescent="0.2">
      <c r="D145" s="1"/>
      <c r="E145" s="1"/>
      <c r="F145" s="1"/>
      <c r="G145" s="1"/>
      <c r="H145" s="1"/>
      <c r="I145" s="1"/>
    </row>
    <row r="146" spans="4:9" ht="15" customHeight="1" x14ac:dyDescent="0.2">
      <c r="D146" s="1"/>
      <c r="E146" s="1"/>
      <c r="F146" s="1"/>
      <c r="G146" s="1"/>
      <c r="H146" s="1"/>
      <c r="I146" s="1"/>
    </row>
    <row r="147" spans="4:9" ht="15" customHeight="1" x14ac:dyDescent="0.2">
      <c r="D147" s="1"/>
      <c r="E147" s="1"/>
      <c r="F147" s="1"/>
      <c r="G147" s="1"/>
      <c r="H147" s="1"/>
      <c r="I147" s="1"/>
    </row>
    <row r="148" spans="4:9" ht="15" customHeight="1" x14ac:dyDescent="0.2">
      <c r="D148" s="1"/>
      <c r="E148" s="1"/>
      <c r="F148" s="1"/>
      <c r="G148" s="1"/>
      <c r="H148" s="1"/>
      <c r="I148" s="1"/>
    </row>
    <row r="149" spans="4:9" ht="15" customHeight="1" x14ac:dyDescent="0.2">
      <c r="D149" s="1"/>
      <c r="E149" s="1"/>
      <c r="F149" s="1"/>
      <c r="G149" s="1"/>
      <c r="H149" s="1"/>
      <c r="I149" s="1"/>
    </row>
    <row r="150" spans="4:9" ht="15" customHeight="1" x14ac:dyDescent="0.2">
      <c r="D150" s="1"/>
      <c r="E150" s="1"/>
      <c r="F150" s="1"/>
      <c r="G150" s="1"/>
      <c r="H150" s="1"/>
      <c r="I150" s="1"/>
    </row>
    <row r="151" spans="4:9" ht="15" customHeight="1" x14ac:dyDescent="0.2">
      <c r="D151" s="1"/>
      <c r="E151" s="1"/>
      <c r="F151" s="1"/>
      <c r="G151" s="1"/>
      <c r="H151" s="1"/>
      <c r="I151" s="1"/>
    </row>
    <row r="152" spans="4:9" ht="15" customHeight="1" x14ac:dyDescent="0.2">
      <c r="D152" s="1"/>
      <c r="E152" s="1"/>
      <c r="F152" s="1"/>
      <c r="G152" s="1"/>
      <c r="H152" s="1"/>
      <c r="I152" s="1"/>
    </row>
    <row r="153" spans="4:9" ht="15" customHeight="1" x14ac:dyDescent="0.2">
      <c r="D153" s="1"/>
      <c r="E153" s="1"/>
      <c r="F153" s="1"/>
      <c r="G153" s="1"/>
      <c r="H153" s="1"/>
      <c r="I153" s="1"/>
    </row>
    <row r="154" spans="4:9" ht="20.100000000000001" customHeight="1" x14ac:dyDescent="0.2">
      <c r="D154" s="1"/>
      <c r="E154" s="1"/>
      <c r="F154" s="1"/>
      <c r="G154" s="1"/>
      <c r="H154" s="1"/>
      <c r="I154" s="1"/>
    </row>
    <row r="155" spans="4:9" ht="15" customHeight="1" x14ac:dyDescent="0.2">
      <c r="D155" s="1"/>
      <c r="E155" s="1"/>
      <c r="F155" s="1"/>
      <c r="G155" s="1"/>
      <c r="H155" s="1"/>
      <c r="I155" s="1"/>
    </row>
    <row r="156" spans="4:9" ht="15" customHeight="1" x14ac:dyDescent="0.2">
      <c r="D156" s="1"/>
      <c r="E156" s="1"/>
      <c r="F156" s="1"/>
      <c r="G156" s="1"/>
      <c r="H156" s="1"/>
      <c r="I156" s="1"/>
    </row>
    <row r="157" spans="4:9" ht="15" customHeight="1" x14ac:dyDescent="0.2">
      <c r="D157" s="1"/>
      <c r="E157" s="1"/>
      <c r="F157" s="1"/>
      <c r="G157" s="1"/>
      <c r="H157" s="1"/>
      <c r="I157" s="1"/>
    </row>
    <row r="158" spans="4:9" ht="15" customHeight="1" x14ac:dyDescent="0.2">
      <c r="D158" s="1"/>
      <c r="E158" s="1"/>
      <c r="F158" s="1"/>
      <c r="G158" s="1"/>
      <c r="H158" s="1"/>
      <c r="I158" s="1"/>
    </row>
    <row r="159" spans="4:9" ht="15" customHeight="1" x14ac:dyDescent="0.2">
      <c r="D159" s="1"/>
      <c r="E159" s="1"/>
      <c r="F159" s="1"/>
      <c r="G159" s="1"/>
      <c r="H159" s="1"/>
      <c r="I159" s="1"/>
    </row>
    <row r="160" spans="4:9" ht="15" customHeight="1" x14ac:dyDescent="0.2">
      <c r="D160" s="1"/>
      <c r="E160" s="1"/>
      <c r="F160" s="1"/>
      <c r="G160" s="1"/>
      <c r="H160" s="1"/>
      <c r="I160" s="1"/>
    </row>
    <row r="161" spans="4:9" ht="15" customHeight="1" x14ac:dyDescent="0.2">
      <c r="D161" s="1"/>
      <c r="E161" s="1"/>
      <c r="F161" s="1"/>
      <c r="G161" s="1"/>
      <c r="H161" s="1"/>
      <c r="I161" s="1"/>
    </row>
    <row r="162" spans="4:9" ht="15" customHeight="1" x14ac:dyDescent="0.2">
      <c r="D162" s="1"/>
      <c r="E162" s="1"/>
      <c r="F162" s="1"/>
      <c r="G162" s="1"/>
      <c r="H162" s="1"/>
      <c r="I162" s="1"/>
    </row>
    <row r="163" spans="4:9" ht="15" customHeight="1" x14ac:dyDescent="0.2">
      <c r="D163" s="1"/>
      <c r="E163" s="1"/>
      <c r="F163" s="1"/>
      <c r="G163" s="1"/>
      <c r="H163" s="1"/>
      <c r="I163" s="1"/>
    </row>
    <row r="164" spans="4:9" ht="15" customHeight="1" x14ac:dyDescent="0.2">
      <c r="D164" s="1"/>
      <c r="E164" s="1"/>
      <c r="F164" s="1"/>
      <c r="G164" s="1"/>
      <c r="H164" s="1"/>
      <c r="I164" s="1"/>
    </row>
    <row r="165" spans="4:9" ht="15" customHeight="1" x14ac:dyDescent="0.2">
      <c r="D165" s="1"/>
      <c r="E165" s="1"/>
      <c r="F165" s="1"/>
      <c r="G165" s="1"/>
      <c r="H165" s="1"/>
      <c r="I165" s="1"/>
    </row>
    <row r="166" spans="4:9" ht="15" customHeight="1" x14ac:dyDescent="0.2">
      <c r="D166" s="1"/>
      <c r="E166" s="1"/>
      <c r="F166" s="1"/>
      <c r="G166" s="1"/>
      <c r="H166" s="1"/>
      <c r="I166" s="1"/>
    </row>
    <row r="167" spans="4:9" ht="15" customHeight="1" x14ac:dyDescent="0.2">
      <c r="D167" s="1"/>
      <c r="E167" s="1"/>
      <c r="F167" s="1"/>
      <c r="G167" s="1"/>
      <c r="H167" s="1"/>
      <c r="I167" s="1"/>
    </row>
    <row r="168" spans="4:9" ht="15" customHeight="1" x14ac:dyDescent="0.2">
      <c r="D168" s="1"/>
      <c r="E168" s="1"/>
      <c r="F168" s="1"/>
      <c r="G168" s="1"/>
      <c r="H168" s="1"/>
      <c r="I168" s="1"/>
    </row>
    <row r="169" spans="4:9" ht="15" customHeight="1" x14ac:dyDescent="0.2">
      <c r="D169" s="1"/>
      <c r="E169" s="1"/>
      <c r="F169" s="1"/>
      <c r="G169" s="1"/>
      <c r="H169" s="1"/>
      <c r="I169" s="1"/>
    </row>
    <row r="170" spans="4:9" ht="20.100000000000001" customHeight="1" x14ac:dyDescent="0.2">
      <c r="D170" s="1"/>
      <c r="E170" s="1"/>
      <c r="F170" s="1"/>
      <c r="G170" s="1"/>
      <c r="H170" s="1"/>
      <c r="I170" s="1"/>
    </row>
    <row r="171" spans="4:9" ht="15" customHeight="1" x14ac:dyDescent="0.2">
      <c r="D171" s="1"/>
      <c r="E171" s="1"/>
      <c r="F171" s="1"/>
      <c r="G171" s="1"/>
      <c r="H171" s="1"/>
      <c r="I171" s="1"/>
    </row>
    <row r="172" spans="4:9" ht="15" customHeight="1" x14ac:dyDescent="0.2">
      <c r="D172" s="1"/>
      <c r="E172" s="1"/>
      <c r="F172" s="1"/>
      <c r="G172" s="1"/>
      <c r="H172" s="1"/>
      <c r="I172" s="1"/>
    </row>
    <row r="173" spans="4:9" ht="15" customHeight="1" x14ac:dyDescent="0.2">
      <c r="D173" s="1"/>
      <c r="E173" s="1"/>
      <c r="F173" s="1"/>
      <c r="G173" s="1"/>
      <c r="H173" s="1"/>
      <c r="I173" s="1"/>
    </row>
    <row r="174" spans="4:9" ht="15" customHeight="1" x14ac:dyDescent="0.2">
      <c r="D174" s="1"/>
      <c r="E174" s="1"/>
      <c r="F174" s="1"/>
      <c r="G174" s="1"/>
      <c r="H174" s="1"/>
      <c r="I174" s="1"/>
    </row>
    <row r="175" spans="4:9" ht="15" customHeight="1" x14ac:dyDescent="0.2">
      <c r="D175" s="1"/>
      <c r="E175" s="1"/>
      <c r="F175" s="1"/>
      <c r="G175" s="1"/>
      <c r="H175" s="1"/>
      <c r="I175" s="1"/>
    </row>
    <row r="176" spans="4:9" ht="15" customHeight="1" x14ac:dyDescent="0.2">
      <c r="D176" s="1"/>
      <c r="E176" s="1"/>
      <c r="F176" s="1"/>
      <c r="G176" s="1"/>
      <c r="H176" s="1"/>
      <c r="I176" s="1"/>
    </row>
    <row r="177" spans="4:9" ht="15" customHeight="1" x14ac:dyDescent="0.2">
      <c r="D177" s="1"/>
      <c r="E177" s="1"/>
      <c r="F177" s="1"/>
      <c r="G177" s="1"/>
      <c r="H177" s="1"/>
      <c r="I177" s="1"/>
    </row>
    <row r="178" spans="4:9" ht="15" customHeight="1" x14ac:dyDescent="0.2">
      <c r="D178" s="1"/>
      <c r="E178" s="1"/>
      <c r="F178" s="1"/>
      <c r="G178" s="1"/>
      <c r="H178" s="1"/>
      <c r="I178" s="1"/>
    </row>
    <row r="179" spans="4:9" ht="15" customHeight="1" x14ac:dyDescent="0.2">
      <c r="D179" s="1"/>
      <c r="E179" s="1"/>
      <c r="F179" s="1"/>
      <c r="G179" s="1"/>
      <c r="H179" s="1"/>
      <c r="I179" s="1"/>
    </row>
    <row r="180" spans="4:9" ht="15" customHeight="1" x14ac:dyDescent="0.2">
      <c r="D180" s="1"/>
      <c r="E180" s="1"/>
      <c r="F180" s="1"/>
      <c r="G180" s="1"/>
      <c r="H180" s="1"/>
      <c r="I180" s="1"/>
    </row>
    <row r="181" spans="4:9" ht="15" customHeight="1" x14ac:dyDescent="0.2">
      <c r="D181" s="1"/>
      <c r="E181" s="1"/>
      <c r="F181" s="1"/>
      <c r="G181" s="1"/>
      <c r="H181" s="1"/>
      <c r="I181" s="1"/>
    </row>
    <row r="182" spans="4:9" ht="15" customHeight="1" x14ac:dyDescent="0.2">
      <c r="D182" s="1"/>
      <c r="E182" s="1"/>
      <c r="F182" s="1"/>
      <c r="G182" s="1"/>
      <c r="H182" s="1"/>
      <c r="I182" s="1"/>
    </row>
    <row r="183" spans="4:9" ht="15" customHeight="1" x14ac:dyDescent="0.2">
      <c r="D183" s="1"/>
      <c r="E183" s="1"/>
      <c r="F183" s="1"/>
      <c r="G183" s="1"/>
      <c r="H183" s="1"/>
      <c r="I183" s="1"/>
    </row>
    <row r="184" spans="4:9" ht="15" customHeight="1" x14ac:dyDescent="0.2">
      <c r="D184" s="1"/>
      <c r="E184" s="1"/>
      <c r="F184" s="1"/>
      <c r="G184" s="1"/>
      <c r="H184" s="1"/>
      <c r="I184" s="1"/>
    </row>
    <row r="185" spans="4:9" ht="15" customHeight="1" x14ac:dyDescent="0.2">
      <c r="D185" s="1"/>
      <c r="E185" s="1"/>
      <c r="F185" s="1"/>
      <c r="G185" s="1"/>
      <c r="H185" s="1"/>
      <c r="I185" s="1"/>
    </row>
    <row r="186" spans="4:9" ht="20.100000000000001" customHeight="1" x14ac:dyDescent="0.2">
      <c r="D186" s="1"/>
      <c r="E186" s="1"/>
      <c r="F186" s="1"/>
      <c r="G186" s="1"/>
      <c r="H186" s="1"/>
      <c r="I186" s="1"/>
    </row>
    <row r="187" spans="4:9" ht="15" customHeight="1" x14ac:dyDescent="0.2">
      <c r="D187" s="1"/>
      <c r="E187" s="1"/>
      <c r="F187" s="1"/>
      <c r="G187" s="1"/>
      <c r="H187" s="1"/>
      <c r="I187" s="1"/>
    </row>
    <row r="188" spans="4:9" ht="15" customHeight="1" x14ac:dyDescent="0.2">
      <c r="D188" s="1"/>
      <c r="E188" s="1"/>
      <c r="F188" s="1"/>
      <c r="G188" s="1"/>
      <c r="H188" s="1"/>
      <c r="I188" s="1"/>
    </row>
    <row r="189" spans="4:9" ht="15" customHeight="1" x14ac:dyDescent="0.2">
      <c r="D189" s="1"/>
      <c r="E189" s="1"/>
      <c r="F189" s="1"/>
      <c r="G189" s="1"/>
      <c r="H189" s="1"/>
      <c r="I189" s="1"/>
    </row>
    <row r="190" spans="4:9" ht="15" customHeight="1" x14ac:dyDescent="0.2">
      <c r="D190" s="1"/>
      <c r="E190" s="1"/>
      <c r="F190" s="1"/>
      <c r="G190" s="1"/>
      <c r="H190" s="1"/>
      <c r="I190" s="1"/>
    </row>
    <row r="191" spans="4:9" ht="15" customHeight="1" x14ac:dyDescent="0.2">
      <c r="D191" s="1"/>
      <c r="E191" s="1"/>
      <c r="F191" s="1"/>
      <c r="G191" s="1"/>
      <c r="H191" s="1"/>
      <c r="I191" s="1"/>
    </row>
    <row r="192" spans="4:9" ht="15" customHeight="1" x14ac:dyDescent="0.2">
      <c r="D192" s="1"/>
      <c r="E192" s="1"/>
      <c r="F192" s="1"/>
      <c r="G192" s="1"/>
      <c r="H192" s="1"/>
      <c r="I192" s="1"/>
    </row>
    <row r="193" spans="4:9" ht="15" customHeight="1" x14ac:dyDescent="0.2">
      <c r="D193" s="1"/>
      <c r="E193" s="1"/>
      <c r="F193" s="1"/>
      <c r="G193" s="1"/>
      <c r="H193" s="1"/>
      <c r="I193" s="1"/>
    </row>
    <row r="194" spans="4:9" ht="15" customHeight="1" x14ac:dyDescent="0.2">
      <c r="D194" s="1"/>
      <c r="E194" s="1"/>
      <c r="F194" s="1"/>
      <c r="G194" s="1"/>
      <c r="H194" s="1"/>
      <c r="I194" s="1"/>
    </row>
    <row r="195" spans="4:9" ht="15" customHeight="1" x14ac:dyDescent="0.2">
      <c r="D195" s="1"/>
      <c r="E195" s="1"/>
      <c r="F195" s="1"/>
      <c r="G195" s="1"/>
      <c r="H195" s="1"/>
      <c r="I195" s="1"/>
    </row>
    <row r="196" spans="4:9" ht="15" customHeight="1" x14ac:dyDescent="0.2">
      <c r="D196" s="1"/>
      <c r="E196" s="1"/>
      <c r="F196" s="1"/>
      <c r="G196" s="1"/>
      <c r="H196" s="1"/>
      <c r="I196" s="1"/>
    </row>
    <row r="197" spans="4:9" ht="15" customHeight="1" x14ac:dyDescent="0.2">
      <c r="D197" s="1"/>
      <c r="E197" s="1"/>
      <c r="F197" s="1"/>
      <c r="G197" s="1"/>
      <c r="H197" s="1"/>
      <c r="I197" s="1"/>
    </row>
    <row r="198" spans="4:9" ht="15" customHeight="1" x14ac:dyDescent="0.2">
      <c r="D198" s="1"/>
      <c r="E198" s="1"/>
      <c r="F198" s="1"/>
      <c r="G198" s="1"/>
      <c r="H198" s="1"/>
      <c r="I198" s="1"/>
    </row>
    <row r="199" spans="4:9" ht="15" customHeight="1" x14ac:dyDescent="0.2">
      <c r="D199" s="1"/>
      <c r="E199" s="1"/>
      <c r="F199" s="1"/>
      <c r="G199" s="1"/>
      <c r="H199" s="1"/>
      <c r="I199" s="1"/>
    </row>
    <row r="200" spans="4:9" ht="15" customHeight="1" x14ac:dyDescent="0.2">
      <c r="D200" s="1"/>
      <c r="E200" s="1"/>
      <c r="F200" s="1"/>
      <c r="G200" s="1"/>
      <c r="H200" s="1"/>
      <c r="I200" s="1"/>
    </row>
    <row r="201" spans="4:9" ht="15" customHeight="1" x14ac:dyDescent="0.2">
      <c r="D201" s="1"/>
      <c r="E201" s="1"/>
      <c r="F201" s="1"/>
      <c r="G201" s="1"/>
      <c r="H201" s="1"/>
      <c r="I201" s="1"/>
    </row>
    <row r="202" spans="4:9" ht="20.100000000000001" customHeight="1" x14ac:dyDescent="0.2">
      <c r="D202" s="1"/>
      <c r="E202" s="1"/>
      <c r="F202" s="1"/>
      <c r="G202" s="1"/>
      <c r="H202" s="1"/>
      <c r="I202" s="1"/>
    </row>
    <row r="203" spans="4:9" ht="15" customHeight="1" x14ac:dyDescent="0.2">
      <c r="D203" s="1"/>
      <c r="E203" s="1"/>
      <c r="F203" s="1"/>
      <c r="G203" s="1"/>
      <c r="H203" s="1"/>
      <c r="I203" s="1"/>
    </row>
    <row r="204" spans="4:9" ht="15" customHeight="1" x14ac:dyDescent="0.2">
      <c r="D204" s="1"/>
      <c r="E204" s="1"/>
      <c r="F204" s="1"/>
      <c r="G204" s="1"/>
      <c r="H204" s="1"/>
      <c r="I204" s="1"/>
    </row>
    <row r="205" spans="4:9" ht="15" customHeight="1" x14ac:dyDescent="0.2">
      <c r="D205" s="1"/>
      <c r="E205" s="1"/>
      <c r="F205" s="1"/>
      <c r="G205" s="1"/>
      <c r="H205" s="1"/>
      <c r="I205" s="1"/>
    </row>
    <row r="206" spans="4:9" ht="15" customHeight="1" x14ac:dyDescent="0.2">
      <c r="D206" s="1"/>
      <c r="E206" s="1"/>
      <c r="F206" s="1"/>
      <c r="G206" s="1"/>
      <c r="H206" s="1"/>
      <c r="I206" s="1"/>
    </row>
    <row r="207" spans="4:9" ht="15" customHeight="1" x14ac:dyDescent="0.2">
      <c r="D207" s="1"/>
      <c r="E207" s="1"/>
      <c r="F207" s="1"/>
      <c r="G207" s="1"/>
      <c r="H207" s="1"/>
      <c r="I207" s="1"/>
    </row>
    <row r="208" spans="4:9" ht="15" customHeight="1" x14ac:dyDescent="0.2">
      <c r="D208" s="1"/>
      <c r="E208" s="1"/>
      <c r="F208" s="1"/>
      <c r="G208" s="1"/>
      <c r="H208" s="1"/>
      <c r="I208" s="1"/>
    </row>
    <row r="209" spans="4:9" ht="15" customHeight="1" x14ac:dyDescent="0.2">
      <c r="D209" s="1"/>
      <c r="E209" s="1"/>
      <c r="F209" s="1"/>
      <c r="G209" s="1"/>
      <c r="H209" s="1"/>
      <c r="I209" s="1"/>
    </row>
    <row r="210" spans="4:9" ht="15" customHeight="1" x14ac:dyDescent="0.2">
      <c r="D210" s="1"/>
      <c r="E210" s="1"/>
      <c r="F210" s="1"/>
      <c r="G210" s="1"/>
      <c r="H210" s="1"/>
      <c r="I210" s="1"/>
    </row>
    <row r="211" spans="4:9" ht="15" customHeight="1" x14ac:dyDescent="0.2">
      <c r="D211" s="1"/>
      <c r="E211" s="1"/>
      <c r="F211" s="1"/>
      <c r="G211" s="1"/>
      <c r="H211" s="1"/>
      <c r="I211" s="1"/>
    </row>
    <row r="212" spans="4:9" ht="15" customHeight="1" x14ac:dyDescent="0.2">
      <c r="D212" s="1"/>
      <c r="E212" s="1"/>
      <c r="F212" s="1"/>
      <c r="G212" s="1"/>
      <c r="H212" s="1"/>
      <c r="I212" s="1"/>
    </row>
    <row r="213" spans="4:9" ht="15" customHeight="1" x14ac:dyDescent="0.2">
      <c r="D213" s="1"/>
      <c r="E213" s="1"/>
      <c r="F213" s="1"/>
      <c r="G213" s="1"/>
      <c r="H213" s="1"/>
      <c r="I213" s="1"/>
    </row>
    <row r="214" spans="4:9" ht="15" customHeight="1" x14ac:dyDescent="0.2">
      <c r="D214" s="1"/>
      <c r="E214" s="1"/>
      <c r="F214" s="1"/>
      <c r="G214" s="1"/>
      <c r="H214" s="1"/>
      <c r="I214" s="1"/>
    </row>
    <row r="215" spans="4:9" ht="15" customHeight="1" x14ac:dyDescent="0.2">
      <c r="D215" s="1"/>
      <c r="E215" s="1"/>
      <c r="F215" s="1"/>
      <c r="G215" s="1"/>
      <c r="H215" s="1"/>
      <c r="I215" s="1"/>
    </row>
    <row r="216" spans="4:9" ht="15" customHeight="1" x14ac:dyDescent="0.2">
      <c r="D216" s="1"/>
      <c r="E216" s="1"/>
      <c r="F216" s="1"/>
      <c r="G216" s="1"/>
      <c r="H216" s="1"/>
      <c r="I216" s="1"/>
    </row>
    <row r="217" spans="4:9" ht="15" customHeight="1" x14ac:dyDescent="0.2">
      <c r="D217" s="1"/>
      <c r="E217" s="1"/>
      <c r="F217" s="1"/>
      <c r="G217" s="1"/>
      <c r="H217" s="1"/>
      <c r="I217" s="1"/>
    </row>
    <row r="218" spans="4:9" ht="20.100000000000001" customHeight="1" x14ac:dyDescent="0.2">
      <c r="D218" s="1"/>
      <c r="E218" s="1"/>
      <c r="F218" s="1"/>
      <c r="G218" s="1"/>
      <c r="H218" s="1"/>
      <c r="I218" s="1"/>
    </row>
    <row r="219" spans="4:9" ht="15" customHeight="1" x14ac:dyDescent="0.2">
      <c r="D219" s="1"/>
      <c r="E219" s="1"/>
      <c r="F219" s="1"/>
      <c r="G219" s="1"/>
      <c r="H219" s="1"/>
      <c r="I219" s="1"/>
    </row>
    <row r="220" spans="4:9" ht="15" customHeight="1" x14ac:dyDescent="0.2">
      <c r="D220" s="1"/>
      <c r="E220" s="1"/>
      <c r="F220" s="1"/>
      <c r="G220" s="1"/>
      <c r="H220" s="1"/>
      <c r="I220" s="1"/>
    </row>
    <row r="221" spans="4:9" ht="15" customHeight="1" x14ac:dyDescent="0.2">
      <c r="D221" s="1"/>
      <c r="E221" s="1"/>
      <c r="F221" s="1"/>
      <c r="G221" s="1"/>
      <c r="H221" s="1"/>
      <c r="I221" s="1"/>
    </row>
    <row r="222" spans="4:9" ht="15" customHeight="1" x14ac:dyDescent="0.2">
      <c r="D222" s="1"/>
      <c r="E222" s="1"/>
      <c r="F222" s="1"/>
      <c r="G222" s="1"/>
      <c r="H222" s="1"/>
      <c r="I222" s="1"/>
    </row>
    <row r="223" spans="4:9" ht="15" customHeight="1" x14ac:dyDescent="0.2">
      <c r="D223" s="1"/>
      <c r="E223" s="1"/>
      <c r="F223" s="1"/>
      <c r="G223" s="1"/>
      <c r="H223" s="1"/>
      <c r="I223" s="1"/>
    </row>
    <row r="224" spans="4:9" ht="15" customHeight="1" x14ac:dyDescent="0.2">
      <c r="D224" s="1"/>
      <c r="E224" s="1"/>
      <c r="F224" s="1"/>
      <c r="G224" s="1"/>
      <c r="H224" s="1"/>
      <c r="I224" s="1"/>
    </row>
    <row r="225" spans="4:9" ht="15" customHeight="1" x14ac:dyDescent="0.2">
      <c r="D225" s="1"/>
      <c r="E225" s="1"/>
      <c r="F225" s="1"/>
      <c r="G225" s="1"/>
      <c r="H225" s="1"/>
      <c r="I225" s="1"/>
    </row>
    <row r="226" spans="4:9" ht="15" customHeight="1" x14ac:dyDescent="0.2">
      <c r="D226" s="1"/>
      <c r="E226" s="1"/>
      <c r="F226" s="1"/>
      <c r="G226" s="1"/>
      <c r="H226" s="1"/>
      <c r="I226" s="1"/>
    </row>
    <row r="227" spans="4:9" ht="15" customHeight="1" x14ac:dyDescent="0.2">
      <c r="D227" s="1"/>
      <c r="E227" s="1"/>
      <c r="F227" s="1"/>
      <c r="G227" s="1"/>
      <c r="H227" s="1"/>
      <c r="I227" s="1"/>
    </row>
    <row r="228" spans="4:9" ht="15" customHeight="1" x14ac:dyDescent="0.2">
      <c r="D228" s="1"/>
      <c r="E228" s="1"/>
      <c r="F228" s="1"/>
      <c r="G228" s="1"/>
      <c r="H228" s="1"/>
      <c r="I228" s="1"/>
    </row>
    <row r="229" spans="4:9" ht="15" customHeight="1" x14ac:dyDescent="0.2">
      <c r="D229" s="1"/>
      <c r="E229" s="1"/>
      <c r="F229" s="1"/>
      <c r="G229" s="1"/>
      <c r="H229" s="1"/>
      <c r="I229" s="1"/>
    </row>
    <row r="230" spans="4:9" ht="15" customHeight="1" x14ac:dyDescent="0.2">
      <c r="D230" s="1"/>
      <c r="E230" s="1"/>
      <c r="F230" s="1"/>
      <c r="G230" s="1"/>
      <c r="H230" s="1"/>
      <c r="I230" s="1"/>
    </row>
    <row r="231" spans="4:9" ht="15" customHeight="1" x14ac:dyDescent="0.2">
      <c r="D231" s="1"/>
      <c r="E231" s="1"/>
      <c r="F231" s="1"/>
      <c r="G231" s="1"/>
      <c r="H231" s="1"/>
      <c r="I231" s="1"/>
    </row>
    <row r="232" spans="4:9" ht="15" customHeight="1" x14ac:dyDescent="0.2">
      <c r="D232" s="1"/>
      <c r="E232" s="1"/>
      <c r="F232" s="1"/>
      <c r="G232" s="1"/>
      <c r="H232" s="1"/>
      <c r="I232" s="1"/>
    </row>
    <row r="233" spans="4:9" ht="15" customHeight="1" x14ac:dyDescent="0.2">
      <c r="D233" s="1"/>
      <c r="E233" s="1"/>
      <c r="F233" s="1"/>
      <c r="G233" s="1"/>
      <c r="H233" s="1"/>
      <c r="I233" s="1"/>
    </row>
    <row r="234" spans="4:9" ht="20.100000000000001" customHeight="1" x14ac:dyDescent="0.2">
      <c r="D234" s="1"/>
      <c r="E234" s="1"/>
      <c r="F234" s="1"/>
      <c r="G234" s="1"/>
      <c r="H234" s="1"/>
      <c r="I234" s="1"/>
    </row>
    <row r="235" spans="4:9" ht="15" customHeight="1" x14ac:dyDescent="0.2">
      <c r="D235" s="1"/>
      <c r="E235" s="1"/>
      <c r="F235" s="1"/>
      <c r="G235" s="1"/>
      <c r="H235" s="1"/>
      <c r="I235" s="1"/>
    </row>
    <row r="236" spans="4:9" ht="15" customHeight="1" x14ac:dyDescent="0.2">
      <c r="D236" s="1"/>
      <c r="E236" s="1"/>
      <c r="F236" s="1"/>
      <c r="G236" s="1"/>
      <c r="H236" s="1"/>
      <c r="I236" s="1"/>
    </row>
    <row r="237" spans="4:9" ht="15" customHeight="1" x14ac:dyDescent="0.2">
      <c r="D237" s="1"/>
      <c r="E237" s="1"/>
      <c r="F237" s="1"/>
      <c r="G237" s="1"/>
      <c r="H237" s="1"/>
      <c r="I237" s="1"/>
    </row>
    <row r="238" spans="4:9" ht="15" customHeight="1" x14ac:dyDescent="0.2">
      <c r="D238" s="1"/>
      <c r="E238" s="1"/>
      <c r="F238" s="1"/>
      <c r="G238" s="1"/>
      <c r="H238" s="1"/>
      <c r="I238" s="1"/>
    </row>
    <row r="239" spans="4:9" ht="15" customHeight="1" x14ac:dyDescent="0.2">
      <c r="D239" s="1"/>
      <c r="E239" s="1"/>
      <c r="F239" s="1"/>
      <c r="G239" s="1"/>
      <c r="H239" s="1"/>
      <c r="I239" s="1"/>
    </row>
    <row r="240" spans="4:9" ht="15" customHeight="1" x14ac:dyDescent="0.2">
      <c r="D240" s="1"/>
      <c r="E240" s="1"/>
      <c r="F240" s="1"/>
      <c r="G240" s="1"/>
      <c r="H240" s="1"/>
      <c r="I240" s="1"/>
    </row>
    <row r="241" spans="4:9" ht="15" customHeight="1" x14ac:dyDescent="0.2">
      <c r="D241" s="1"/>
      <c r="E241" s="1"/>
      <c r="F241" s="1"/>
      <c r="G241" s="1"/>
      <c r="H241" s="1"/>
      <c r="I241" s="1"/>
    </row>
    <row r="242" spans="4:9" ht="15" customHeight="1" x14ac:dyDescent="0.2">
      <c r="D242" s="1"/>
      <c r="E242" s="1"/>
      <c r="F242" s="1"/>
      <c r="G242" s="1"/>
      <c r="H242" s="1"/>
      <c r="I242" s="1"/>
    </row>
    <row r="243" spans="4:9" ht="15" customHeight="1" x14ac:dyDescent="0.2">
      <c r="D243" s="1"/>
      <c r="E243" s="1"/>
      <c r="F243" s="1"/>
      <c r="G243" s="1"/>
      <c r="H243" s="1"/>
      <c r="I243" s="1"/>
    </row>
    <row r="244" spans="4:9" ht="15" customHeight="1" x14ac:dyDescent="0.2">
      <c r="D244" s="1"/>
      <c r="E244" s="1"/>
      <c r="F244" s="1"/>
      <c r="G244" s="1"/>
      <c r="H244" s="1"/>
      <c r="I244" s="1"/>
    </row>
    <row r="245" spans="4:9" ht="15" customHeight="1" x14ac:dyDescent="0.2">
      <c r="D245" s="1"/>
      <c r="E245" s="1"/>
      <c r="F245" s="1"/>
      <c r="G245" s="1"/>
      <c r="H245" s="1"/>
      <c r="I245" s="1"/>
    </row>
    <row r="246" spans="4:9" ht="15" customHeight="1" x14ac:dyDescent="0.2">
      <c r="D246" s="1"/>
      <c r="E246" s="1"/>
      <c r="F246" s="1"/>
      <c r="G246" s="1"/>
      <c r="H246" s="1"/>
      <c r="I246" s="1"/>
    </row>
    <row r="247" spans="4:9" ht="15" customHeight="1" x14ac:dyDescent="0.2">
      <c r="D247" s="1"/>
      <c r="E247" s="1"/>
      <c r="F247" s="1"/>
      <c r="G247" s="1"/>
      <c r="H247" s="1"/>
      <c r="I247" s="1"/>
    </row>
    <row r="248" spans="4:9" ht="15" customHeight="1" x14ac:dyDescent="0.2">
      <c r="D248" s="1"/>
      <c r="E248" s="1"/>
      <c r="F248" s="1"/>
      <c r="G248" s="1"/>
      <c r="H248" s="1"/>
      <c r="I248" s="1"/>
    </row>
    <row r="249" spans="4:9" ht="15" customHeight="1" x14ac:dyDescent="0.2">
      <c r="D249" s="1"/>
      <c r="E249" s="1"/>
      <c r="F249" s="1"/>
      <c r="G249" s="1"/>
      <c r="H249" s="1"/>
      <c r="I249" s="1"/>
    </row>
    <row r="250" spans="4:9" ht="15" customHeight="1" x14ac:dyDescent="0.2">
      <c r="D250" s="1"/>
      <c r="E250" s="1"/>
      <c r="F250" s="1"/>
      <c r="G250" s="1"/>
      <c r="H250" s="1"/>
      <c r="I250" s="1"/>
    </row>
    <row r="251" spans="4:9" ht="15" customHeight="1" x14ac:dyDescent="0.2">
      <c r="D251" s="1"/>
      <c r="E251" s="1"/>
      <c r="F251" s="1"/>
      <c r="G251" s="1"/>
      <c r="H251" s="1"/>
      <c r="I251" s="1"/>
    </row>
    <row r="252" spans="4:9" ht="15" customHeight="1" x14ac:dyDescent="0.2">
      <c r="D252" s="1"/>
      <c r="E252" s="1"/>
      <c r="F252" s="1"/>
      <c r="G252" s="1"/>
      <c r="H252" s="1"/>
      <c r="I252" s="1"/>
    </row>
    <row r="253" spans="4:9" ht="15" customHeight="1" x14ac:dyDescent="0.2">
      <c r="D253" s="1"/>
      <c r="E253" s="1"/>
      <c r="F253" s="1"/>
      <c r="G253" s="1"/>
      <c r="H253" s="1"/>
      <c r="I253" s="1"/>
    </row>
    <row r="254" spans="4:9" ht="15" customHeight="1" x14ac:dyDescent="0.2">
      <c r="D254" s="1"/>
      <c r="E254" s="1"/>
      <c r="F254" s="1"/>
      <c r="G254" s="1"/>
      <c r="H254" s="1"/>
      <c r="I254" s="1"/>
    </row>
    <row r="255" spans="4:9" ht="15" customHeight="1" x14ac:dyDescent="0.2">
      <c r="D255" s="1"/>
      <c r="E255" s="1"/>
      <c r="F255" s="1"/>
      <c r="G255" s="1"/>
      <c r="H255" s="1"/>
      <c r="I255" s="1"/>
    </row>
    <row r="256" spans="4:9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autoFilter ref="H18:H44" xr:uid="{00000000-0009-0000-0000-000000000000}"/>
  <mergeCells count="73">
    <mergeCell ref="B69:B70"/>
    <mergeCell ref="C69:G72"/>
    <mergeCell ref="I70:I72"/>
    <mergeCell ref="B71:B72"/>
    <mergeCell ref="B73:B74"/>
    <mergeCell ref="C73:G74"/>
    <mergeCell ref="B61:C62"/>
    <mergeCell ref="D61:E62"/>
    <mergeCell ref="F61:G68"/>
    <mergeCell ref="H61:I63"/>
    <mergeCell ref="B63:C64"/>
    <mergeCell ref="D63:E64"/>
    <mergeCell ref="H64:I66"/>
    <mergeCell ref="B65:C66"/>
    <mergeCell ref="D65:E66"/>
    <mergeCell ref="B67:B68"/>
    <mergeCell ref="C67:E67"/>
    <mergeCell ref="H67:H68"/>
    <mergeCell ref="C68:E68"/>
    <mergeCell ref="H50:I52"/>
    <mergeCell ref="C53:E53"/>
    <mergeCell ref="H53:H54"/>
    <mergeCell ref="C54:E54"/>
    <mergeCell ref="C33:F33"/>
    <mergeCell ref="C44:F44"/>
    <mergeCell ref="C40:F40"/>
    <mergeCell ref="C39:F39"/>
    <mergeCell ref="B53:B54"/>
    <mergeCell ref="B47:C48"/>
    <mergeCell ref="C41:F41"/>
    <mergeCell ref="F47:G54"/>
    <mergeCell ref="B49:C50"/>
    <mergeCell ref="C42:F42"/>
    <mergeCell ref="D49:E50"/>
    <mergeCell ref="B51:C52"/>
    <mergeCell ref="D51:E52"/>
    <mergeCell ref="C55:G58"/>
    <mergeCell ref="C43:F43"/>
    <mergeCell ref="C29:F29"/>
    <mergeCell ref="D11:I11"/>
    <mergeCell ref="D12:I12"/>
    <mergeCell ref="D13:I13"/>
    <mergeCell ref="H16:I16"/>
    <mergeCell ref="C30:F30"/>
    <mergeCell ref="C31:F31"/>
    <mergeCell ref="H47:I49"/>
    <mergeCell ref="B16:F17"/>
    <mergeCell ref="C24:F24"/>
    <mergeCell ref="C22:F22"/>
    <mergeCell ref="C26:F26"/>
    <mergeCell ref="C27:F27"/>
    <mergeCell ref="C28:F28"/>
    <mergeCell ref="D9:I9"/>
    <mergeCell ref="D7:I7"/>
    <mergeCell ref="D8:I8"/>
    <mergeCell ref="B5:C6"/>
    <mergeCell ref="B59:I59"/>
    <mergeCell ref="C18:F18"/>
    <mergeCell ref="C19:F19"/>
    <mergeCell ref="C20:F20"/>
    <mergeCell ref="C21:F21"/>
    <mergeCell ref="H17:I17"/>
    <mergeCell ref="D10:I10"/>
    <mergeCell ref="C32:F32"/>
    <mergeCell ref="C25:F25"/>
    <mergeCell ref="I56:I58"/>
    <mergeCell ref="D47:E48"/>
    <mergeCell ref="C34:F34"/>
    <mergeCell ref="D2:I2"/>
    <mergeCell ref="D3:I3"/>
    <mergeCell ref="D4:I4"/>
    <mergeCell ref="D5:I5"/>
    <mergeCell ref="D6:I6"/>
  </mergeCells>
  <phoneticPr fontId="8" type="noConversion"/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65491"/>
  <sheetViews>
    <sheetView showGridLines="0" showZeros="0" topLeftCell="A76" zoomScaleNormal="100" workbookViewId="0">
      <selection activeCell="B97" sqref="B97:I97"/>
    </sheetView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5" ht="15" customHeight="1" x14ac:dyDescent="0.2">
      <c r="B1" s="138"/>
      <c r="C1" s="138"/>
      <c r="D1" s="138"/>
      <c r="E1" s="138"/>
      <c r="F1" s="138"/>
      <c r="G1" s="138"/>
      <c r="H1" s="138"/>
      <c r="I1" s="138"/>
    </row>
    <row r="2" spans="2:15" ht="15" customHeight="1" thickBot="1" x14ac:dyDescent="0.25">
      <c r="D2" s="1"/>
      <c r="E2" s="1"/>
      <c r="F2" s="1"/>
      <c r="G2" s="1"/>
      <c r="H2" s="1"/>
      <c r="I2" s="1"/>
    </row>
    <row r="3" spans="2:15" ht="15" customHeight="1" x14ac:dyDescent="0.2">
      <c r="B3" s="182" t="s">
        <v>34</v>
      </c>
      <c r="C3" s="183"/>
      <c r="D3" s="156" t="str">
        <f>'celkový SD'!$D$4</f>
        <v>Petr Švorba</v>
      </c>
      <c r="E3" s="157"/>
      <c r="F3" s="186"/>
      <c r="G3" s="187"/>
      <c r="H3" s="167"/>
      <c r="I3" s="168"/>
      <c r="J3" s="1"/>
    </row>
    <row r="4" spans="2:15" ht="15" customHeight="1" x14ac:dyDescent="0.2">
      <c r="B4" s="184"/>
      <c r="C4" s="185"/>
      <c r="D4" s="158"/>
      <c r="E4" s="159"/>
      <c r="F4" s="188"/>
      <c r="G4" s="189"/>
      <c r="H4" s="169"/>
      <c r="I4" s="170"/>
      <c r="J4" s="1"/>
    </row>
    <row r="5" spans="2:15" ht="15" customHeight="1" x14ac:dyDescent="0.2">
      <c r="B5" s="184" t="s">
        <v>20</v>
      </c>
      <c r="C5" s="185"/>
      <c r="D5" s="158" t="str">
        <f>'celkový SD'!$D$3</f>
        <v>Petr Švorba</v>
      </c>
      <c r="E5" s="159"/>
      <c r="F5" s="188"/>
      <c r="G5" s="189"/>
      <c r="H5" s="169"/>
      <c r="I5" s="170"/>
      <c r="J5" s="1"/>
    </row>
    <row r="6" spans="2:15" ht="15" customHeight="1" x14ac:dyDescent="0.2">
      <c r="B6" s="184"/>
      <c r="C6" s="185"/>
      <c r="D6" s="158"/>
      <c r="E6" s="159"/>
      <c r="F6" s="188"/>
      <c r="G6" s="189"/>
      <c r="H6" s="196" t="s">
        <v>52</v>
      </c>
      <c r="I6" s="197"/>
      <c r="J6" s="1"/>
    </row>
    <row r="7" spans="2:15" ht="15" customHeight="1" x14ac:dyDescent="0.2">
      <c r="B7" s="184" t="s">
        <v>33</v>
      </c>
      <c r="C7" s="185"/>
      <c r="D7" s="158" t="str">
        <f>'celkový SD'!$D$2</f>
        <v>Bc. Jakub Cingroš</v>
      </c>
      <c r="E7" s="159"/>
      <c r="F7" s="188"/>
      <c r="G7" s="189"/>
      <c r="H7" s="196"/>
      <c r="I7" s="197"/>
      <c r="J7" s="1"/>
    </row>
    <row r="8" spans="2:15" ht="15" customHeight="1" thickBot="1" x14ac:dyDescent="0.25">
      <c r="B8" s="192"/>
      <c r="C8" s="193"/>
      <c r="D8" s="194"/>
      <c r="E8" s="195"/>
      <c r="F8" s="188"/>
      <c r="G8" s="189"/>
      <c r="H8" s="198"/>
      <c r="I8" s="199"/>
      <c r="J8" s="1"/>
    </row>
    <row r="9" spans="2:15" ht="15" customHeight="1" x14ac:dyDescent="0.2">
      <c r="B9" s="180" t="s">
        <v>28</v>
      </c>
      <c r="C9" s="200" t="str">
        <f>'celkový SD'!$D$5</f>
        <v>Statutární město Karlovy Vary</v>
      </c>
      <c r="D9" s="200"/>
      <c r="E9" s="200"/>
      <c r="F9" s="188"/>
      <c r="G9" s="189"/>
      <c r="H9" s="201"/>
      <c r="I9" s="53" t="s">
        <v>24</v>
      </c>
      <c r="J9" s="1"/>
      <c r="O9" s="13"/>
    </row>
    <row r="10" spans="2:15" ht="15" customHeight="1" thickBot="1" x14ac:dyDescent="0.25">
      <c r="B10" s="181"/>
      <c r="C10" s="203" t="str">
        <f>'celkový SD'!$D$6</f>
        <v>Moskevská 2035/21, 361 20 Karlovy Vary</v>
      </c>
      <c r="D10" s="203"/>
      <c r="E10" s="203"/>
      <c r="F10" s="190"/>
      <c r="G10" s="191"/>
      <c r="H10" s="202"/>
      <c r="I10" s="59" t="str">
        <f>'celkový SD'!$D$11</f>
        <v>P332021</v>
      </c>
      <c r="J10" s="1"/>
    </row>
    <row r="11" spans="2:15" ht="15" customHeight="1" x14ac:dyDescent="0.2">
      <c r="B11" s="207" t="s">
        <v>31</v>
      </c>
      <c r="C11" s="160" t="str">
        <f>'celkový SD'!$D$7</f>
        <v>Karlovy Vary, Náplavka řeky Ohře</v>
      </c>
      <c r="D11" s="160"/>
      <c r="E11" s="160"/>
      <c r="F11" s="160"/>
      <c r="G11" s="209"/>
      <c r="H11" s="30" t="s">
        <v>21</v>
      </c>
      <c r="I11" s="31" t="s">
        <v>22</v>
      </c>
      <c r="J11" s="1"/>
    </row>
    <row r="12" spans="2:15" ht="15" customHeight="1" x14ac:dyDescent="0.2">
      <c r="B12" s="208"/>
      <c r="C12" s="160"/>
      <c r="D12" s="160"/>
      <c r="E12" s="160"/>
      <c r="F12" s="160"/>
      <c r="G12" s="209"/>
      <c r="H12" s="27" t="str">
        <f>'celkový SD'!$D$10</f>
        <v>04/2022</v>
      </c>
      <c r="I12" s="154">
        <f xml:space="preserve"> 'celkový SD'!$D$13</f>
        <v>0</v>
      </c>
      <c r="J12" s="1"/>
    </row>
    <row r="13" spans="2:15" ht="15" customHeight="1" x14ac:dyDescent="0.2">
      <c r="B13" s="208"/>
      <c r="C13" s="160"/>
      <c r="D13" s="160"/>
      <c r="E13" s="160"/>
      <c r="F13" s="160"/>
      <c r="G13" s="209"/>
      <c r="H13" s="30" t="s">
        <v>23</v>
      </c>
      <c r="I13" s="154"/>
      <c r="J13" s="1"/>
    </row>
    <row r="14" spans="2:15" ht="15" customHeight="1" x14ac:dyDescent="0.2">
      <c r="B14" s="213"/>
      <c r="C14" s="210"/>
      <c r="D14" s="210"/>
      <c r="E14" s="210"/>
      <c r="F14" s="210"/>
      <c r="G14" s="211"/>
      <c r="H14" s="29" t="str">
        <f>'celkový SD'!$D$12</f>
        <v>PDPS</v>
      </c>
      <c r="I14" s="212"/>
      <c r="J14" s="1"/>
    </row>
    <row r="15" spans="2:15" ht="15" customHeight="1" x14ac:dyDescent="0.2">
      <c r="B15" s="207" t="s">
        <v>25</v>
      </c>
      <c r="C15" s="215" t="str">
        <f xml:space="preserve"> 'celkový SD'!$C$19</f>
        <v>Průvodní zpráva</v>
      </c>
      <c r="D15" s="215"/>
      <c r="E15" s="215"/>
      <c r="F15" s="215"/>
      <c r="G15" s="216"/>
      <c r="H15" s="30" t="s">
        <v>26</v>
      </c>
      <c r="I15" s="31" t="s">
        <v>27</v>
      </c>
      <c r="J15" s="1"/>
    </row>
    <row r="16" spans="2:15" ht="20.100000000000001" customHeight="1" thickBot="1" x14ac:dyDescent="0.35">
      <c r="B16" s="214"/>
      <c r="C16" s="217"/>
      <c r="D16" s="217"/>
      <c r="E16" s="217"/>
      <c r="F16" s="217"/>
      <c r="G16" s="218"/>
      <c r="H16" s="50" t="str">
        <f>'celkový SD'!$H$19</f>
        <v>-</v>
      </c>
      <c r="I16" s="32" t="str">
        <f>'celkový SD'!$B$19</f>
        <v>A</v>
      </c>
      <c r="J16" s="1"/>
    </row>
    <row r="17" spans="2:10" ht="15.75" customHeight="1" x14ac:dyDescent="0.2">
      <c r="B17" s="138"/>
      <c r="C17" s="138"/>
      <c r="D17" s="138"/>
      <c r="E17" s="138"/>
      <c r="F17" s="138"/>
      <c r="G17" s="138"/>
      <c r="H17" s="138"/>
      <c r="I17" s="138"/>
      <c r="J17" s="1"/>
    </row>
    <row r="18" spans="2:10" ht="15" customHeight="1" thickBot="1" x14ac:dyDescent="0.25">
      <c r="D18" s="1"/>
      <c r="E18" s="1"/>
      <c r="F18" s="1"/>
      <c r="G18" s="1"/>
      <c r="H18" s="1"/>
      <c r="I18" s="1"/>
      <c r="J18" s="1"/>
    </row>
    <row r="19" spans="2:10" ht="15" customHeight="1" x14ac:dyDescent="0.2">
      <c r="B19" s="182" t="s">
        <v>34</v>
      </c>
      <c r="C19" s="183"/>
      <c r="D19" s="156" t="str">
        <f>'celkový SD'!$D$4</f>
        <v>Petr Švorba</v>
      </c>
      <c r="E19" s="157"/>
      <c r="F19" s="186"/>
      <c r="G19" s="187"/>
      <c r="H19" s="167"/>
      <c r="I19" s="168"/>
    </row>
    <row r="20" spans="2:10" ht="15" customHeight="1" x14ac:dyDescent="0.2">
      <c r="B20" s="184"/>
      <c r="C20" s="185"/>
      <c r="D20" s="158"/>
      <c r="E20" s="159"/>
      <c r="F20" s="188"/>
      <c r="G20" s="189"/>
      <c r="H20" s="169"/>
      <c r="I20" s="170"/>
    </row>
    <row r="21" spans="2:10" ht="15" customHeight="1" x14ac:dyDescent="0.2">
      <c r="B21" s="184" t="s">
        <v>20</v>
      </c>
      <c r="C21" s="185"/>
      <c r="D21" s="158" t="str">
        <f>'celkový SD'!$D$3</f>
        <v>Petr Švorba</v>
      </c>
      <c r="E21" s="159"/>
      <c r="F21" s="188"/>
      <c r="G21" s="189"/>
      <c r="H21" s="169"/>
      <c r="I21" s="170"/>
    </row>
    <row r="22" spans="2:10" ht="15" customHeight="1" x14ac:dyDescent="0.2">
      <c r="B22" s="184"/>
      <c r="C22" s="185"/>
      <c r="D22" s="158"/>
      <c r="E22" s="159"/>
      <c r="F22" s="188"/>
      <c r="G22" s="189"/>
      <c r="H22" s="196" t="s">
        <v>52</v>
      </c>
      <c r="I22" s="197"/>
    </row>
    <row r="23" spans="2:10" ht="15" customHeight="1" x14ac:dyDescent="0.2">
      <c r="B23" s="184" t="s">
        <v>33</v>
      </c>
      <c r="C23" s="185"/>
      <c r="D23" s="158" t="str">
        <f>'celkový SD'!$D$2</f>
        <v>Bc. Jakub Cingroš</v>
      </c>
      <c r="E23" s="159"/>
      <c r="F23" s="188"/>
      <c r="G23" s="189"/>
      <c r="H23" s="196"/>
      <c r="I23" s="197"/>
    </row>
    <row r="24" spans="2:10" ht="15" customHeight="1" thickBot="1" x14ac:dyDescent="0.25">
      <c r="B24" s="192"/>
      <c r="C24" s="193"/>
      <c r="D24" s="194"/>
      <c r="E24" s="195"/>
      <c r="F24" s="188"/>
      <c r="G24" s="189"/>
      <c r="H24" s="198"/>
      <c r="I24" s="199"/>
    </row>
    <row r="25" spans="2:10" ht="15" customHeight="1" x14ac:dyDescent="0.2">
      <c r="B25" s="180" t="s">
        <v>28</v>
      </c>
      <c r="C25" s="200" t="str">
        <f>'celkový SD'!$D$5</f>
        <v>Statutární město Karlovy Vary</v>
      </c>
      <c r="D25" s="200"/>
      <c r="E25" s="200"/>
      <c r="F25" s="188"/>
      <c r="G25" s="189"/>
      <c r="H25" s="201"/>
      <c r="I25" s="53" t="s">
        <v>24</v>
      </c>
    </row>
    <row r="26" spans="2:10" ht="15" customHeight="1" thickBot="1" x14ac:dyDescent="0.25">
      <c r="B26" s="181"/>
      <c r="C26" s="203" t="str">
        <f>'celkový SD'!$D$6</f>
        <v>Moskevská 2035/21, 361 20 Karlovy Vary</v>
      </c>
      <c r="D26" s="203"/>
      <c r="E26" s="203"/>
      <c r="F26" s="190"/>
      <c r="G26" s="191"/>
      <c r="H26" s="202"/>
      <c r="I26" s="59" t="str">
        <f>'celkový SD'!$D$11</f>
        <v>P332021</v>
      </c>
    </row>
    <row r="27" spans="2:10" ht="15" customHeight="1" x14ac:dyDescent="0.2">
      <c r="B27" s="207" t="s">
        <v>31</v>
      </c>
      <c r="C27" s="160" t="str">
        <f>'celkový SD'!$D$7</f>
        <v>Karlovy Vary, Náplavka řeky Ohře</v>
      </c>
      <c r="D27" s="160"/>
      <c r="E27" s="160"/>
      <c r="F27" s="160"/>
      <c r="G27" s="209"/>
      <c r="H27" s="30" t="s">
        <v>21</v>
      </c>
      <c r="I27" s="31" t="s">
        <v>22</v>
      </c>
    </row>
    <row r="28" spans="2:10" ht="15" customHeight="1" x14ac:dyDescent="0.2">
      <c r="B28" s="208"/>
      <c r="C28" s="160"/>
      <c r="D28" s="160"/>
      <c r="E28" s="160"/>
      <c r="F28" s="160"/>
      <c r="G28" s="209"/>
      <c r="H28" s="27" t="str">
        <f>'celkový SD'!$D$10</f>
        <v>04/2022</v>
      </c>
      <c r="I28" s="154">
        <f xml:space="preserve"> 'celkový SD'!$D$13</f>
        <v>0</v>
      </c>
    </row>
    <row r="29" spans="2:10" ht="15" customHeight="1" x14ac:dyDescent="0.2">
      <c r="B29" s="208"/>
      <c r="C29" s="160"/>
      <c r="D29" s="160"/>
      <c r="E29" s="160"/>
      <c r="F29" s="160"/>
      <c r="G29" s="209"/>
      <c r="H29" s="30" t="s">
        <v>23</v>
      </c>
      <c r="I29" s="154"/>
    </row>
    <row r="30" spans="2:10" ht="15" customHeight="1" x14ac:dyDescent="0.2">
      <c r="B30" s="213"/>
      <c r="C30" s="210"/>
      <c r="D30" s="210"/>
      <c r="E30" s="210"/>
      <c r="F30" s="210"/>
      <c r="G30" s="211"/>
      <c r="H30" s="29" t="str">
        <f>'celkový SD'!$D$12</f>
        <v>PDPS</v>
      </c>
      <c r="I30" s="212"/>
    </row>
    <row r="31" spans="2:10" ht="15" customHeight="1" x14ac:dyDescent="0.2">
      <c r="B31" s="207" t="s">
        <v>25</v>
      </c>
      <c r="C31" s="215" t="str">
        <f xml:space="preserve"> 'celkový SD'!$C$20</f>
        <v>Souhrnná technická zpráva</v>
      </c>
      <c r="D31" s="215"/>
      <c r="E31" s="215"/>
      <c r="F31" s="215"/>
      <c r="G31" s="216"/>
      <c r="H31" s="30" t="s">
        <v>26</v>
      </c>
      <c r="I31" s="31" t="s">
        <v>27</v>
      </c>
    </row>
    <row r="32" spans="2:10" ht="20.100000000000001" customHeight="1" thickBot="1" x14ac:dyDescent="0.35">
      <c r="B32" s="214"/>
      <c r="C32" s="217"/>
      <c r="D32" s="217"/>
      <c r="E32" s="217"/>
      <c r="F32" s="217"/>
      <c r="G32" s="218"/>
      <c r="H32" s="50" t="str">
        <f>'celkový SD'!$H$20</f>
        <v>-</v>
      </c>
      <c r="I32" s="32" t="str">
        <f>'celkový SD'!$B$20</f>
        <v>B</v>
      </c>
    </row>
    <row r="33" spans="2:9" ht="15" customHeight="1" x14ac:dyDescent="0.2">
      <c r="B33" s="138"/>
      <c r="C33" s="138"/>
      <c r="D33" s="138"/>
      <c r="E33" s="138"/>
      <c r="F33" s="138"/>
      <c r="G33" s="138"/>
      <c r="H33" s="138"/>
      <c r="I33" s="138"/>
    </row>
    <row r="34" spans="2:9" ht="15" customHeight="1" thickBot="1" x14ac:dyDescent="0.25">
      <c r="D34" s="1"/>
      <c r="E34" s="1"/>
      <c r="F34" s="1"/>
      <c r="G34" s="1"/>
      <c r="H34" s="1"/>
      <c r="I34" s="1"/>
    </row>
    <row r="35" spans="2:9" ht="15" customHeight="1" x14ac:dyDescent="0.2">
      <c r="B35" s="182" t="s">
        <v>34</v>
      </c>
      <c r="C35" s="183"/>
      <c r="D35" s="156" t="str">
        <f>'celkový SD'!$D$4</f>
        <v>Petr Švorba</v>
      </c>
      <c r="E35" s="157"/>
      <c r="F35" s="186"/>
      <c r="G35" s="187"/>
      <c r="H35" s="167"/>
      <c r="I35" s="168"/>
    </row>
    <row r="36" spans="2:9" ht="15" customHeight="1" x14ac:dyDescent="0.2">
      <c r="B36" s="184"/>
      <c r="C36" s="185"/>
      <c r="D36" s="158"/>
      <c r="E36" s="159"/>
      <c r="F36" s="188"/>
      <c r="G36" s="189"/>
      <c r="H36" s="169"/>
      <c r="I36" s="170"/>
    </row>
    <row r="37" spans="2:9" ht="15" customHeight="1" x14ac:dyDescent="0.2">
      <c r="B37" s="184" t="s">
        <v>20</v>
      </c>
      <c r="C37" s="185"/>
      <c r="D37" s="158" t="str">
        <f>'celkový SD'!$D$3</f>
        <v>Petr Švorba</v>
      </c>
      <c r="E37" s="159"/>
      <c r="F37" s="188"/>
      <c r="G37" s="189"/>
      <c r="H37" s="169"/>
      <c r="I37" s="170"/>
    </row>
    <row r="38" spans="2:9" ht="15" customHeight="1" x14ac:dyDescent="0.2">
      <c r="B38" s="184"/>
      <c r="C38" s="185"/>
      <c r="D38" s="158"/>
      <c r="E38" s="159"/>
      <c r="F38" s="188"/>
      <c r="G38" s="189"/>
      <c r="H38" s="196" t="s">
        <v>52</v>
      </c>
      <c r="I38" s="197"/>
    </row>
    <row r="39" spans="2:9" ht="15" customHeight="1" x14ac:dyDescent="0.2">
      <c r="B39" s="184" t="s">
        <v>33</v>
      </c>
      <c r="C39" s="185"/>
      <c r="D39" s="158" t="str">
        <f>'celkový SD'!$D$2</f>
        <v>Bc. Jakub Cingroš</v>
      </c>
      <c r="E39" s="159"/>
      <c r="F39" s="188"/>
      <c r="G39" s="189"/>
      <c r="H39" s="196"/>
      <c r="I39" s="197"/>
    </row>
    <row r="40" spans="2:9" ht="15" customHeight="1" thickBot="1" x14ac:dyDescent="0.25">
      <c r="B40" s="192"/>
      <c r="C40" s="193"/>
      <c r="D40" s="194"/>
      <c r="E40" s="195"/>
      <c r="F40" s="188"/>
      <c r="G40" s="189"/>
      <c r="H40" s="198"/>
      <c r="I40" s="199"/>
    </row>
    <row r="41" spans="2:9" ht="15" customHeight="1" x14ac:dyDescent="0.2">
      <c r="B41" s="180" t="s">
        <v>28</v>
      </c>
      <c r="C41" s="200" t="str">
        <f>'celkový SD'!$D$5</f>
        <v>Statutární město Karlovy Vary</v>
      </c>
      <c r="D41" s="200"/>
      <c r="E41" s="200"/>
      <c r="F41" s="188"/>
      <c r="G41" s="189"/>
      <c r="H41" s="201"/>
      <c r="I41" s="53" t="s">
        <v>24</v>
      </c>
    </row>
    <row r="42" spans="2:9" ht="15" customHeight="1" thickBot="1" x14ac:dyDescent="0.25">
      <c r="B42" s="181"/>
      <c r="C42" s="203" t="str">
        <f>'celkový SD'!$D$6</f>
        <v>Moskevská 2035/21, 361 20 Karlovy Vary</v>
      </c>
      <c r="D42" s="203"/>
      <c r="E42" s="203"/>
      <c r="F42" s="190"/>
      <c r="G42" s="191"/>
      <c r="H42" s="202"/>
      <c r="I42" s="59" t="str">
        <f>'celkový SD'!$D$11</f>
        <v>P332021</v>
      </c>
    </row>
    <row r="43" spans="2:9" ht="15" customHeight="1" x14ac:dyDescent="0.2">
      <c r="B43" s="207" t="s">
        <v>31</v>
      </c>
      <c r="C43" s="160" t="str">
        <f>'celkový SD'!$D$7</f>
        <v>Karlovy Vary, Náplavka řeky Ohře</v>
      </c>
      <c r="D43" s="160"/>
      <c r="E43" s="160"/>
      <c r="F43" s="160"/>
      <c r="G43" s="209"/>
      <c r="H43" s="30" t="s">
        <v>21</v>
      </c>
      <c r="I43" s="31" t="s">
        <v>22</v>
      </c>
    </row>
    <row r="44" spans="2:9" ht="15" customHeight="1" x14ac:dyDescent="0.2">
      <c r="B44" s="208"/>
      <c r="C44" s="160"/>
      <c r="D44" s="160"/>
      <c r="E44" s="160"/>
      <c r="F44" s="160"/>
      <c r="G44" s="209"/>
      <c r="H44" s="27" t="str">
        <f>'celkový SD'!$D$10</f>
        <v>04/2022</v>
      </c>
      <c r="I44" s="154">
        <f xml:space="preserve"> 'celkový SD'!$D$13</f>
        <v>0</v>
      </c>
    </row>
    <row r="45" spans="2:9" ht="15" customHeight="1" x14ac:dyDescent="0.2">
      <c r="B45" s="208"/>
      <c r="C45" s="160"/>
      <c r="D45" s="160"/>
      <c r="E45" s="160"/>
      <c r="F45" s="160"/>
      <c r="G45" s="209"/>
      <c r="H45" s="30" t="s">
        <v>23</v>
      </c>
      <c r="I45" s="154"/>
    </row>
    <row r="46" spans="2:9" ht="15" customHeight="1" x14ac:dyDescent="0.2">
      <c r="B46" s="213"/>
      <c r="C46" s="210"/>
      <c r="D46" s="210"/>
      <c r="E46" s="210"/>
      <c r="F46" s="210"/>
      <c r="G46" s="211"/>
      <c r="H46" s="29" t="str">
        <f>'celkový SD'!$D$12</f>
        <v>PDPS</v>
      </c>
      <c r="I46" s="212"/>
    </row>
    <row r="47" spans="2:9" ht="15" customHeight="1" x14ac:dyDescent="0.2">
      <c r="B47" s="207" t="s">
        <v>25</v>
      </c>
      <c r="C47" s="215" t="str">
        <f xml:space="preserve"> 'celkový SD'!$C$21</f>
        <v>Situační výkres širších vztahů</v>
      </c>
      <c r="D47" s="215"/>
      <c r="E47" s="215"/>
      <c r="F47" s="215"/>
      <c r="G47" s="216"/>
      <c r="H47" s="30" t="s">
        <v>26</v>
      </c>
      <c r="I47" s="31" t="s">
        <v>27</v>
      </c>
    </row>
    <row r="48" spans="2:9" ht="20.100000000000001" customHeight="1" thickBot="1" x14ac:dyDescent="0.35">
      <c r="B48" s="214"/>
      <c r="C48" s="217"/>
      <c r="D48" s="217"/>
      <c r="E48" s="217"/>
      <c r="F48" s="217"/>
      <c r="G48" s="218"/>
      <c r="H48" s="50" t="str">
        <f>'celkový SD'!$H$21</f>
        <v>1:5000</v>
      </c>
      <c r="I48" s="32" t="str">
        <f>'celkový SD'!$B$21</f>
        <v>C.1</v>
      </c>
    </row>
    <row r="49" spans="2:9" ht="15" customHeight="1" x14ac:dyDescent="0.2">
      <c r="B49" s="138"/>
      <c r="C49" s="138"/>
      <c r="D49" s="138"/>
      <c r="E49" s="138"/>
      <c r="F49" s="138"/>
      <c r="G49" s="138"/>
      <c r="H49" s="138"/>
      <c r="I49" s="138"/>
    </row>
    <row r="50" spans="2:9" ht="15" customHeight="1" thickBot="1" x14ac:dyDescent="0.25">
      <c r="D50" s="1"/>
      <c r="E50" s="1"/>
      <c r="F50" s="1"/>
      <c r="G50" s="1"/>
      <c r="H50" s="1"/>
      <c r="I50" s="1"/>
    </row>
    <row r="51" spans="2:9" ht="15" customHeight="1" x14ac:dyDescent="0.2">
      <c r="B51" s="182" t="s">
        <v>34</v>
      </c>
      <c r="C51" s="183"/>
      <c r="D51" s="156" t="str">
        <f>'celkový SD'!$D$4</f>
        <v>Petr Švorba</v>
      </c>
      <c r="E51" s="157"/>
      <c r="F51" s="186"/>
      <c r="G51" s="187"/>
      <c r="H51" s="167"/>
      <c r="I51" s="168"/>
    </row>
    <row r="52" spans="2:9" ht="15" customHeight="1" x14ac:dyDescent="0.2">
      <c r="B52" s="184"/>
      <c r="C52" s="185"/>
      <c r="D52" s="158"/>
      <c r="E52" s="159"/>
      <c r="F52" s="188"/>
      <c r="G52" s="189"/>
      <c r="H52" s="169"/>
      <c r="I52" s="170"/>
    </row>
    <row r="53" spans="2:9" ht="15" customHeight="1" x14ac:dyDescent="0.2">
      <c r="B53" s="184" t="s">
        <v>20</v>
      </c>
      <c r="C53" s="185"/>
      <c r="D53" s="158" t="str">
        <f>'celkový SD'!$D$3</f>
        <v>Petr Švorba</v>
      </c>
      <c r="E53" s="159"/>
      <c r="F53" s="188"/>
      <c r="G53" s="189"/>
      <c r="H53" s="169"/>
      <c r="I53" s="170"/>
    </row>
    <row r="54" spans="2:9" ht="15" customHeight="1" x14ac:dyDescent="0.2">
      <c r="B54" s="184"/>
      <c r="C54" s="185"/>
      <c r="D54" s="158"/>
      <c r="E54" s="159"/>
      <c r="F54" s="188"/>
      <c r="G54" s="189"/>
      <c r="H54" s="196" t="s">
        <v>52</v>
      </c>
      <c r="I54" s="197"/>
    </row>
    <row r="55" spans="2:9" ht="15" customHeight="1" x14ac:dyDescent="0.2">
      <c r="B55" s="184" t="s">
        <v>33</v>
      </c>
      <c r="C55" s="185"/>
      <c r="D55" s="158" t="str">
        <f>'celkový SD'!$D$2</f>
        <v>Bc. Jakub Cingroš</v>
      </c>
      <c r="E55" s="159"/>
      <c r="F55" s="188"/>
      <c r="G55" s="189"/>
      <c r="H55" s="196"/>
      <c r="I55" s="197"/>
    </row>
    <row r="56" spans="2:9" ht="15" customHeight="1" thickBot="1" x14ac:dyDescent="0.25">
      <c r="B56" s="192"/>
      <c r="C56" s="193"/>
      <c r="D56" s="194"/>
      <c r="E56" s="195"/>
      <c r="F56" s="188"/>
      <c r="G56" s="189"/>
      <c r="H56" s="198"/>
      <c r="I56" s="199"/>
    </row>
    <row r="57" spans="2:9" ht="15" customHeight="1" x14ac:dyDescent="0.2">
      <c r="B57" s="180" t="s">
        <v>28</v>
      </c>
      <c r="C57" s="200" t="str">
        <f>'celkový SD'!$D$5</f>
        <v>Statutární město Karlovy Vary</v>
      </c>
      <c r="D57" s="200"/>
      <c r="E57" s="200"/>
      <c r="F57" s="188"/>
      <c r="G57" s="189"/>
      <c r="H57" s="201"/>
      <c r="I57" s="53" t="s">
        <v>24</v>
      </c>
    </row>
    <row r="58" spans="2:9" ht="15" customHeight="1" thickBot="1" x14ac:dyDescent="0.25">
      <c r="B58" s="181"/>
      <c r="C58" s="203" t="str">
        <f>'celkový SD'!$D$6</f>
        <v>Moskevská 2035/21, 361 20 Karlovy Vary</v>
      </c>
      <c r="D58" s="203"/>
      <c r="E58" s="203"/>
      <c r="F58" s="190"/>
      <c r="G58" s="191"/>
      <c r="H58" s="202"/>
      <c r="I58" s="59" t="str">
        <f>'celkový SD'!$D$11</f>
        <v>P332021</v>
      </c>
    </row>
    <row r="59" spans="2:9" ht="15" customHeight="1" x14ac:dyDescent="0.2">
      <c r="B59" s="207" t="s">
        <v>31</v>
      </c>
      <c r="C59" s="160" t="str">
        <f>'celkový SD'!$D$7</f>
        <v>Karlovy Vary, Náplavka řeky Ohře</v>
      </c>
      <c r="D59" s="160"/>
      <c r="E59" s="160"/>
      <c r="F59" s="160"/>
      <c r="G59" s="209"/>
      <c r="H59" s="30" t="s">
        <v>21</v>
      </c>
      <c r="I59" s="31" t="s">
        <v>22</v>
      </c>
    </row>
    <row r="60" spans="2:9" ht="15" customHeight="1" x14ac:dyDescent="0.2">
      <c r="B60" s="208"/>
      <c r="C60" s="160"/>
      <c r="D60" s="160"/>
      <c r="E60" s="160"/>
      <c r="F60" s="160"/>
      <c r="G60" s="209"/>
      <c r="H60" s="27" t="str">
        <f>'celkový SD'!$D$10</f>
        <v>04/2022</v>
      </c>
      <c r="I60" s="154">
        <f xml:space="preserve"> 'celkový SD'!$D$13</f>
        <v>0</v>
      </c>
    </row>
    <row r="61" spans="2:9" ht="15" customHeight="1" x14ac:dyDescent="0.2">
      <c r="B61" s="208"/>
      <c r="C61" s="160"/>
      <c r="D61" s="160"/>
      <c r="E61" s="160"/>
      <c r="F61" s="160"/>
      <c r="G61" s="209"/>
      <c r="H61" s="30" t="s">
        <v>23</v>
      </c>
      <c r="I61" s="154"/>
    </row>
    <row r="62" spans="2:9" ht="15" customHeight="1" x14ac:dyDescent="0.2">
      <c r="B62" s="213"/>
      <c r="C62" s="210"/>
      <c r="D62" s="210"/>
      <c r="E62" s="210"/>
      <c r="F62" s="210"/>
      <c r="G62" s="211"/>
      <c r="H62" s="29" t="str">
        <f>'celkový SD'!$D$12</f>
        <v>PDPS</v>
      </c>
      <c r="I62" s="212"/>
    </row>
    <row r="63" spans="2:9" ht="15" customHeight="1" x14ac:dyDescent="0.2">
      <c r="B63" s="207" t="s">
        <v>25</v>
      </c>
      <c r="C63" s="215" t="str">
        <f xml:space="preserve"> 'celkový SD'!$C$22</f>
        <v>Katastrální situační výkres</v>
      </c>
      <c r="D63" s="215"/>
      <c r="E63" s="215"/>
      <c r="F63" s="215"/>
      <c r="G63" s="216"/>
      <c r="H63" s="30" t="s">
        <v>26</v>
      </c>
      <c r="I63" s="31" t="s">
        <v>27</v>
      </c>
    </row>
    <row r="64" spans="2:9" ht="20.100000000000001" customHeight="1" thickBot="1" x14ac:dyDescent="0.35">
      <c r="B64" s="214"/>
      <c r="C64" s="217"/>
      <c r="D64" s="217"/>
      <c r="E64" s="217"/>
      <c r="F64" s="217"/>
      <c r="G64" s="218"/>
      <c r="H64" s="50" t="str">
        <f>'celkový SD'!$H$22</f>
        <v>1:500</v>
      </c>
      <c r="I64" s="32" t="str">
        <f>'celkový SD'!$B$22</f>
        <v>C.2</v>
      </c>
    </row>
    <row r="65" spans="2:9" ht="15" customHeight="1" x14ac:dyDescent="0.2">
      <c r="B65" s="138"/>
      <c r="C65" s="138"/>
      <c r="D65" s="138"/>
      <c r="E65" s="138"/>
      <c r="F65" s="138"/>
      <c r="G65" s="138"/>
      <c r="H65" s="138"/>
      <c r="I65" s="138"/>
    </row>
    <row r="66" spans="2:9" ht="15" customHeight="1" thickBot="1" x14ac:dyDescent="0.25">
      <c r="D66" s="1"/>
      <c r="E66" s="1"/>
      <c r="F66" s="1"/>
      <c r="G66" s="1"/>
      <c r="H66" s="1"/>
      <c r="I66" s="1"/>
    </row>
    <row r="67" spans="2:9" ht="15" customHeight="1" x14ac:dyDescent="0.2">
      <c r="B67" s="182" t="s">
        <v>34</v>
      </c>
      <c r="C67" s="183"/>
      <c r="D67" s="156" t="str">
        <f>'celkový SD'!$D$4</f>
        <v>Petr Švorba</v>
      </c>
      <c r="E67" s="157"/>
      <c r="F67" s="186"/>
      <c r="G67" s="187"/>
      <c r="H67" s="167"/>
      <c r="I67" s="168"/>
    </row>
    <row r="68" spans="2:9" ht="15" customHeight="1" x14ac:dyDescent="0.2">
      <c r="B68" s="184"/>
      <c r="C68" s="185"/>
      <c r="D68" s="158"/>
      <c r="E68" s="159"/>
      <c r="F68" s="188"/>
      <c r="G68" s="189"/>
      <c r="H68" s="169"/>
      <c r="I68" s="170"/>
    </row>
    <row r="69" spans="2:9" ht="15" customHeight="1" x14ac:dyDescent="0.2">
      <c r="B69" s="184" t="s">
        <v>20</v>
      </c>
      <c r="C69" s="185"/>
      <c r="D69" s="158" t="str">
        <f>'celkový SD'!$D$3</f>
        <v>Petr Švorba</v>
      </c>
      <c r="E69" s="159"/>
      <c r="F69" s="188"/>
      <c r="G69" s="189"/>
      <c r="H69" s="169"/>
      <c r="I69" s="170"/>
    </row>
    <row r="70" spans="2:9" ht="15" customHeight="1" x14ac:dyDescent="0.2">
      <c r="B70" s="184"/>
      <c r="C70" s="185"/>
      <c r="D70" s="158"/>
      <c r="E70" s="159"/>
      <c r="F70" s="188"/>
      <c r="G70" s="189"/>
      <c r="H70" s="196" t="s">
        <v>52</v>
      </c>
      <c r="I70" s="197"/>
    </row>
    <row r="71" spans="2:9" ht="15" customHeight="1" x14ac:dyDescent="0.2">
      <c r="B71" s="184" t="s">
        <v>33</v>
      </c>
      <c r="C71" s="185"/>
      <c r="D71" s="158" t="str">
        <f>'celkový SD'!$D$2</f>
        <v>Bc. Jakub Cingroš</v>
      </c>
      <c r="E71" s="159"/>
      <c r="F71" s="188"/>
      <c r="G71" s="189"/>
      <c r="H71" s="196"/>
      <c r="I71" s="197"/>
    </row>
    <row r="72" spans="2:9" ht="15" customHeight="1" thickBot="1" x14ac:dyDescent="0.25">
      <c r="B72" s="192"/>
      <c r="C72" s="193"/>
      <c r="D72" s="194"/>
      <c r="E72" s="195"/>
      <c r="F72" s="188"/>
      <c r="G72" s="189"/>
      <c r="H72" s="198"/>
      <c r="I72" s="199"/>
    </row>
    <row r="73" spans="2:9" ht="15" customHeight="1" x14ac:dyDescent="0.2">
      <c r="B73" s="180" t="s">
        <v>28</v>
      </c>
      <c r="C73" s="200" t="str">
        <f>'celkový SD'!$D$5</f>
        <v>Statutární město Karlovy Vary</v>
      </c>
      <c r="D73" s="200"/>
      <c r="E73" s="200"/>
      <c r="F73" s="188"/>
      <c r="G73" s="189"/>
      <c r="H73" s="201"/>
      <c r="I73" s="53" t="s">
        <v>24</v>
      </c>
    </row>
    <row r="74" spans="2:9" ht="15" customHeight="1" thickBot="1" x14ac:dyDescent="0.25">
      <c r="B74" s="181"/>
      <c r="C74" s="203" t="str">
        <f>'celkový SD'!$D$6</f>
        <v>Moskevská 2035/21, 361 20 Karlovy Vary</v>
      </c>
      <c r="D74" s="203"/>
      <c r="E74" s="203"/>
      <c r="F74" s="190"/>
      <c r="G74" s="191"/>
      <c r="H74" s="202"/>
      <c r="I74" s="59" t="str">
        <f>'celkový SD'!$D$11</f>
        <v>P332021</v>
      </c>
    </row>
    <row r="75" spans="2:9" ht="15" customHeight="1" x14ac:dyDescent="0.2">
      <c r="B75" s="207" t="s">
        <v>31</v>
      </c>
      <c r="C75" s="160" t="str">
        <f>'celkový SD'!$D$7</f>
        <v>Karlovy Vary, Náplavka řeky Ohře</v>
      </c>
      <c r="D75" s="160"/>
      <c r="E75" s="160"/>
      <c r="F75" s="160"/>
      <c r="G75" s="209"/>
      <c r="H75" s="30" t="s">
        <v>21</v>
      </c>
      <c r="I75" s="31" t="s">
        <v>22</v>
      </c>
    </row>
    <row r="76" spans="2:9" ht="15" customHeight="1" x14ac:dyDescent="0.2">
      <c r="B76" s="208"/>
      <c r="C76" s="160"/>
      <c r="D76" s="160"/>
      <c r="E76" s="160"/>
      <c r="F76" s="160"/>
      <c r="G76" s="209"/>
      <c r="H76" s="27" t="str">
        <f>'celkový SD'!$D$10</f>
        <v>04/2022</v>
      </c>
      <c r="I76" s="154">
        <f xml:space="preserve"> 'celkový SD'!$D$13</f>
        <v>0</v>
      </c>
    </row>
    <row r="77" spans="2:9" ht="15" customHeight="1" x14ac:dyDescent="0.2">
      <c r="B77" s="208"/>
      <c r="C77" s="160"/>
      <c r="D77" s="160"/>
      <c r="E77" s="160"/>
      <c r="F77" s="160"/>
      <c r="G77" s="209"/>
      <c r="H77" s="30" t="s">
        <v>23</v>
      </c>
      <c r="I77" s="154"/>
    </row>
    <row r="78" spans="2:9" ht="15" customHeight="1" x14ac:dyDescent="0.2">
      <c r="B78" s="213"/>
      <c r="C78" s="210"/>
      <c r="D78" s="210"/>
      <c r="E78" s="210"/>
      <c r="F78" s="210"/>
      <c r="G78" s="211"/>
      <c r="H78" s="29" t="str">
        <f>'celkový SD'!$D$12</f>
        <v>PDPS</v>
      </c>
      <c r="I78" s="212"/>
    </row>
    <row r="79" spans="2:9" ht="15" customHeight="1" x14ac:dyDescent="0.2">
      <c r="B79" s="207" t="s">
        <v>25</v>
      </c>
      <c r="C79" s="215" t="str">
        <f xml:space="preserve"> 'celkový SD'!$C$23</f>
        <v>Koordinační situační výkres</v>
      </c>
      <c r="D79" s="215"/>
      <c r="E79" s="215"/>
      <c r="F79" s="215"/>
      <c r="G79" s="216"/>
      <c r="H79" s="30" t="s">
        <v>26</v>
      </c>
      <c r="I79" s="31" t="s">
        <v>27</v>
      </c>
    </row>
    <row r="80" spans="2:9" ht="20.100000000000001" customHeight="1" thickBot="1" x14ac:dyDescent="0.35">
      <c r="B80" s="214"/>
      <c r="C80" s="217"/>
      <c r="D80" s="217"/>
      <c r="E80" s="217"/>
      <c r="F80" s="217"/>
      <c r="G80" s="218"/>
      <c r="H80" s="50" t="str">
        <f>'celkový SD'!$H$23</f>
        <v>1:500</v>
      </c>
      <c r="I80" s="32" t="str">
        <f>'celkový SD'!$B$23</f>
        <v>C.3</v>
      </c>
    </row>
    <row r="81" spans="2:9" ht="15" customHeight="1" x14ac:dyDescent="0.2">
      <c r="B81" s="138"/>
      <c r="C81" s="138"/>
      <c r="D81" s="138"/>
      <c r="E81" s="138"/>
      <c r="F81" s="138"/>
      <c r="G81" s="138"/>
      <c r="H81" s="138"/>
      <c r="I81" s="138"/>
    </row>
    <row r="82" spans="2:9" ht="15" customHeight="1" thickBot="1" x14ac:dyDescent="0.25">
      <c r="D82" s="1"/>
      <c r="E82" s="1"/>
      <c r="F82" s="1"/>
      <c r="G82" s="1"/>
      <c r="H82" s="1"/>
      <c r="I82" s="1"/>
    </row>
    <row r="83" spans="2:9" ht="15" customHeight="1" x14ac:dyDescent="0.2">
      <c r="B83" s="182" t="s">
        <v>34</v>
      </c>
      <c r="C83" s="183"/>
      <c r="D83" s="156" t="str">
        <f>'celkový SD'!$D$4</f>
        <v>Petr Švorba</v>
      </c>
      <c r="E83" s="157"/>
      <c r="F83" s="186"/>
      <c r="G83" s="187"/>
      <c r="H83" s="167"/>
      <c r="I83" s="168"/>
    </row>
    <row r="84" spans="2:9" ht="15" customHeight="1" x14ac:dyDescent="0.2">
      <c r="B84" s="184"/>
      <c r="C84" s="185"/>
      <c r="D84" s="158"/>
      <c r="E84" s="159"/>
      <c r="F84" s="188"/>
      <c r="G84" s="189"/>
      <c r="H84" s="169"/>
      <c r="I84" s="170"/>
    </row>
    <row r="85" spans="2:9" ht="15" customHeight="1" x14ac:dyDescent="0.2">
      <c r="B85" s="184" t="s">
        <v>20</v>
      </c>
      <c r="C85" s="185"/>
      <c r="D85" s="158" t="str">
        <f>'celkový SD'!$D$3</f>
        <v>Petr Švorba</v>
      </c>
      <c r="E85" s="159"/>
      <c r="F85" s="188"/>
      <c r="G85" s="189"/>
      <c r="H85" s="169"/>
      <c r="I85" s="170"/>
    </row>
    <row r="86" spans="2:9" ht="15" customHeight="1" x14ac:dyDescent="0.2">
      <c r="B86" s="184"/>
      <c r="C86" s="185"/>
      <c r="D86" s="158"/>
      <c r="E86" s="159"/>
      <c r="F86" s="188"/>
      <c r="G86" s="189"/>
      <c r="H86" s="196" t="s">
        <v>52</v>
      </c>
      <c r="I86" s="197"/>
    </row>
    <row r="87" spans="2:9" ht="15" customHeight="1" x14ac:dyDescent="0.2">
      <c r="B87" s="184" t="s">
        <v>33</v>
      </c>
      <c r="C87" s="185"/>
      <c r="D87" s="158" t="str">
        <f>'celkový SD'!$D$2</f>
        <v>Bc. Jakub Cingroš</v>
      </c>
      <c r="E87" s="159"/>
      <c r="F87" s="188"/>
      <c r="G87" s="189"/>
      <c r="H87" s="196"/>
      <c r="I87" s="197"/>
    </row>
    <row r="88" spans="2:9" ht="15" customHeight="1" thickBot="1" x14ac:dyDescent="0.25">
      <c r="B88" s="192"/>
      <c r="C88" s="193"/>
      <c r="D88" s="194"/>
      <c r="E88" s="195"/>
      <c r="F88" s="188"/>
      <c r="G88" s="189"/>
      <c r="H88" s="198"/>
      <c r="I88" s="199"/>
    </row>
    <row r="89" spans="2:9" ht="15" customHeight="1" x14ac:dyDescent="0.2">
      <c r="B89" s="180" t="s">
        <v>28</v>
      </c>
      <c r="C89" s="200" t="str">
        <f>'celkový SD'!$D$5</f>
        <v>Statutární město Karlovy Vary</v>
      </c>
      <c r="D89" s="200"/>
      <c r="E89" s="200"/>
      <c r="F89" s="188"/>
      <c r="G89" s="189"/>
      <c r="H89" s="201"/>
      <c r="I89" s="53" t="s">
        <v>24</v>
      </c>
    </row>
    <row r="90" spans="2:9" ht="15" customHeight="1" thickBot="1" x14ac:dyDescent="0.25">
      <c r="B90" s="181"/>
      <c r="C90" s="203" t="str">
        <f>'celkový SD'!$D$6</f>
        <v>Moskevská 2035/21, 361 20 Karlovy Vary</v>
      </c>
      <c r="D90" s="203"/>
      <c r="E90" s="203"/>
      <c r="F90" s="190"/>
      <c r="G90" s="191"/>
      <c r="H90" s="202"/>
      <c r="I90" s="59" t="str">
        <f>'celkový SD'!$D$11</f>
        <v>P332021</v>
      </c>
    </row>
    <row r="91" spans="2:9" ht="15" customHeight="1" x14ac:dyDescent="0.2">
      <c r="B91" s="207" t="s">
        <v>31</v>
      </c>
      <c r="C91" s="160" t="str">
        <f>'celkový SD'!$D$7</f>
        <v>Karlovy Vary, Náplavka řeky Ohře</v>
      </c>
      <c r="D91" s="160"/>
      <c r="E91" s="160"/>
      <c r="F91" s="160"/>
      <c r="G91" s="209"/>
      <c r="H91" s="30" t="s">
        <v>21</v>
      </c>
      <c r="I91" s="31" t="s">
        <v>22</v>
      </c>
    </row>
    <row r="92" spans="2:9" ht="15" customHeight="1" x14ac:dyDescent="0.2">
      <c r="B92" s="208"/>
      <c r="C92" s="160"/>
      <c r="D92" s="160"/>
      <c r="E92" s="160"/>
      <c r="F92" s="160"/>
      <c r="G92" s="209"/>
      <c r="H92" s="27" t="str">
        <f>'celkový SD'!$D$10</f>
        <v>04/2022</v>
      </c>
      <c r="I92" s="154">
        <f xml:space="preserve"> 'celkový SD'!$D$13</f>
        <v>0</v>
      </c>
    </row>
    <row r="93" spans="2:9" ht="15" customHeight="1" x14ac:dyDescent="0.2">
      <c r="B93" s="208"/>
      <c r="C93" s="160"/>
      <c r="D93" s="160"/>
      <c r="E93" s="160"/>
      <c r="F93" s="160"/>
      <c r="G93" s="209"/>
      <c r="H93" s="30" t="s">
        <v>23</v>
      </c>
      <c r="I93" s="154"/>
    </row>
    <row r="94" spans="2:9" ht="15" customHeight="1" x14ac:dyDescent="0.2">
      <c r="B94" s="213"/>
      <c r="C94" s="210"/>
      <c r="D94" s="210"/>
      <c r="E94" s="210"/>
      <c r="F94" s="210"/>
      <c r="G94" s="211"/>
      <c r="H94" s="29" t="str">
        <f>'celkový SD'!$D$12</f>
        <v>PDPS</v>
      </c>
      <c r="I94" s="212"/>
    </row>
    <row r="95" spans="2:9" ht="15" customHeight="1" x14ac:dyDescent="0.2">
      <c r="B95" s="207" t="s">
        <v>25</v>
      </c>
      <c r="C95" s="215">
        <f xml:space="preserve"> 'celkový SD'!$C$28</f>
        <v>0</v>
      </c>
      <c r="D95" s="215"/>
      <c r="E95" s="215"/>
      <c r="F95" s="215"/>
      <c r="G95" s="216"/>
      <c r="H95" s="30" t="s">
        <v>26</v>
      </c>
      <c r="I95" s="31" t="s">
        <v>27</v>
      </c>
    </row>
    <row r="96" spans="2:9" ht="20.100000000000001" customHeight="1" thickBot="1" x14ac:dyDescent="0.35">
      <c r="B96" s="214"/>
      <c r="C96" s="217"/>
      <c r="D96" s="217"/>
      <c r="E96" s="217"/>
      <c r="F96" s="217"/>
      <c r="G96" s="218"/>
      <c r="H96" s="50">
        <f>'celkový SD'!$H$24</f>
        <v>0</v>
      </c>
      <c r="I96" s="32">
        <f>'celkový SD'!$B$28</f>
        <v>0</v>
      </c>
    </row>
    <row r="97" spans="2:9" ht="15" customHeight="1" x14ac:dyDescent="0.2">
      <c r="B97" s="138"/>
      <c r="C97" s="138"/>
      <c r="D97" s="138"/>
      <c r="E97" s="138"/>
      <c r="F97" s="138"/>
      <c r="G97" s="138"/>
      <c r="H97" s="138"/>
      <c r="I97" s="138"/>
    </row>
    <row r="98" spans="2:9" ht="15" customHeight="1" thickBot="1" x14ac:dyDescent="0.25">
      <c r="D98" s="1"/>
      <c r="E98" s="1"/>
      <c r="F98" s="1"/>
      <c r="G98" s="1"/>
      <c r="H98" s="1"/>
      <c r="I98" s="1"/>
    </row>
    <row r="99" spans="2:9" ht="15" customHeight="1" x14ac:dyDescent="0.2">
      <c r="B99" s="182" t="s">
        <v>34</v>
      </c>
      <c r="C99" s="183"/>
      <c r="D99" s="156" t="str">
        <f>'celkový SD'!$D$4</f>
        <v>Petr Švorba</v>
      </c>
      <c r="E99" s="157"/>
      <c r="F99" s="186"/>
      <c r="G99" s="187"/>
      <c r="H99" s="167"/>
      <c r="I99" s="168"/>
    </row>
    <row r="100" spans="2:9" ht="15" customHeight="1" x14ac:dyDescent="0.2">
      <c r="B100" s="184"/>
      <c r="C100" s="185"/>
      <c r="D100" s="158"/>
      <c r="E100" s="159"/>
      <c r="F100" s="188"/>
      <c r="G100" s="189"/>
      <c r="H100" s="169"/>
      <c r="I100" s="170"/>
    </row>
    <row r="101" spans="2:9" ht="15" customHeight="1" x14ac:dyDescent="0.2">
      <c r="B101" s="184" t="s">
        <v>20</v>
      </c>
      <c r="C101" s="185"/>
      <c r="D101" s="158" t="str">
        <f>'celkový SD'!$D$3</f>
        <v>Petr Švorba</v>
      </c>
      <c r="E101" s="159"/>
      <c r="F101" s="188"/>
      <c r="G101" s="189"/>
      <c r="H101" s="169"/>
      <c r="I101" s="170"/>
    </row>
    <row r="102" spans="2:9" ht="15" customHeight="1" x14ac:dyDescent="0.2">
      <c r="B102" s="184"/>
      <c r="C102" s="185"/>
      <c r="D102" s="158"/>
      <c r="E102" s="159"/>
      <c r="F102" s="188"/>
      <c r="G102" s="189"/>
      <c r="H102" s="196" t="s">
        <v>52</v>
      </c>
      <c r="I102" s="197"/>
    </row>
    <row r="103" spans="2:9" ht="15" customHeight="1" x14ac:dyDescent="0.2">
      <c r="B103" s="184" t="s">
        <v>33</v>
      </c>
      <c r="C103" s="185"/>
      <c r="D103" s="158" t="str">
        <f>'celkový SD'!$D$2</f>
        <v>Bc. Jakub Cingroš</v>
      </c>
      <c r="E103" s="159"/>
      <c r="F103" s="188"/>
      <c r="G103" s="189"/>
      <c r="H103" s="196"/>
      <c r="I103" s="197"/>
    </row>
    <row r="104" spans="2:9" ht="15" customHeight="1" thickBot="1" x14ac:dyDescent="0.25">
      <c r="B104" s="192"/>
      <c r="C104" s="193"/>
      <c r="D104" s="194"/>
      <c r="E104" s="195"/>
      <c r="F104" s="188"/>
      <c r="G104" s="189"/>
      <c r="H104" s="198"/>
      <c r="I104" s="199"/>
    </row>
    <row r="105" spans="2:9" ht="15" customHeight="1" x14ac:dyDescent="0.2">
      <c r="B105" s="180" t="s">
        <v>28</v>
      </c>
      <c r="C105" s="200" t="str">
        <f>'celkový SD'!$D$5</f>
        <v>Statutární město Karlovy Vary</v>
      </c>
      <c r="D105" s="200"/>
      <c r="E105" s="200"/>
      <c r="F105" s="188"/>
      <c r="G105" s="189"/>
      <c r="H105" s="201"/>
      <c r="I105" s="53" t="s">
        <v>24</v>
      </c>
    </row>
    <row r="106" spans="2:9" ht="15" customHeight="1" thickBot="1" x14ac:dyDescent="0.25">
      <c r="B106" s="181"/>
      <c r="C106" s="203" t="str">
        <f>'celkový SD'!$D$6</f>
        <v>Moskevská 2035/21, 361 20 Karlovy Vary</v>
      </c>
      <c r="D106" s="203"/>
      <c r="E106" s="203"/>
      <c r="F106" s="190"/>
      <c r="G106" s="191"/>
      <c r="H106" s="202"/>
      <c r="I106" s="59" t="str">
        <f>'celkový SD'!$D$11</f>
        <v>P332021</v>
      </c>
    </row>
    <row r="107" spans="2:9" ht="15" customHeight="1" x14ac:dyDescent="0.2">
      <c r="B107" s="207" t="s">
        <v>31</v>
      </c>
      <c r="C107" s="160" t="str">
        <f>'celkový SD'!$D$7</f>
        <v>Karlovy Vary, Náplavka řeky Ohře</v>
      </c>
      <c r="D107" s="160"/>
      <c r="E107" s="160"/>
      <c r="F107" s="160"/>
      <c r="G107" s="209"/>
      <c r="H107" s="30" t="s">
        <v>21</v>
      </c>
      <c r="I107" s="31" t="s">
        <v>22</v>
      </c>
    </row>
    <row r="108" spans="2:9" ht="15" customHeight="1" x14ac:dyDescent="0.2">
      <c r="B108" s="208"/>
      <c r="C108" s="160"/>
      <c r="D108" s="160"/>
      <c r="E108" s="160"/>
      <c r="F108" s="160"/>
      <c r="G108" s="209"/>
      <c r="H108" s="27" t="str">
        <f>'celkový SD'!$D$10</f>
        <v>04/2022</v>
      </c>
      <c r="I108" s="154">
        <f xml:space="preserve"> 'celkový SD'!$D$13</f>
        <v>0</v>
      </c>
    </row>
    <row r="109" spans="2:9" ht="15" customHeight="1" x14ac:dyDescent="0.2">
      <c r="B109" s="208"/>
      <c r="C109" s="160"/>
      <c r="D109" s="160"/>
      <c r="E109" s="160"/>
      <c r="F109" s="160"/>
      <c r="G109" s="209"/>
      <c r="H109" s="30" t="s">
        <v>23</v>
      </c>
      <c r="I109" s="154"/>
    </row>
    <row r="110" spans="2:9" ht="15" customHeight="1" x14ac:dyDescent="0.2">
      <c r="B110" s="213"/>
      <c r="C110" s="210"/>
      <c r="D110" s="210"/>
      <c r="E110" s="210"/>
      <c r="F110" s="210"/>
      <c r="G110" s="211"/>
      <c r="H110" s="29" t="str">
        <f>'celkový SD'!$D$12</f>
        <v>PDPS</v>
      </c>
      <c r="I110" s="212"/>
    </row>
    <row r="111" spans="2:9" ht="15" customHeight="1" x14ac:dyDescent="0.2">
      <c r="B111" s="207" t="s">
        <v>25</v>
      </c>
      <c r="C111" s="215">
        <f xml:space="preserve"> 'celkový SD'!$C$25</f>
        <v>0</v>
      </c>
      <c r="D111" s="215"/>
      <c r="E111" s="215"/>
      <c r="F111" s="215"/>
      <c r="G111" s="216"/>
      <c r="H111" s="30" t="s">
        <v>26</v>
      </c>
      <c r="I111" s="31" t="s">
        <v>27</v>
      </c>
    </row>
    <row r="112" spans="2:9" ht="20.100000000000001" customHeight="1" thickBot="1" x14ac:dyDescent="0.35">
      <c r="B112" s="214"/>
      <c r="C112" s="217"/>
      <c r="D112" s="217"/>
      <c r="E112" s="217"/>
      <c r="F112" s="217"/>
      <c r="G112" s="218"/>
      <c r="H112" s="50">
        <f>'celkový SD'!$H$25</f>
        <v>0</v>
      </c>
      <c r="I112" s="32">
        <f>'celkový SD'!$B$25</f>
        <v>0</v>
      </c>
    </row>
    <row r="113" spans="2:9" ht="15" customHeight="1" x14ac:dyDescent="0.2">
      <c r="B113" s="138"/>
      <c r="C113" s="138"/>
      <c r="D113" s="138"/>
      <c r="E113" s="138"/>
      <c r="F113" s="138"/>
      <c r="G113" s="138"/>
      <c r="H113" s="138"/>
      <c r="I113" s="138"/>
    </row>
    <row r="114" spans="2:9" ht="15" customHeight="1" thickBot="1" x14ac:dyDescent="0.25">
      <c r="D114" s="1"/>
      <c r="E114" s="1"/>
      <c r="F114" s="1"/>
      <c r="G114" s="1"/>
      <c r="H114" s="1"/>
      <c r="I114" s="1"/>
    </row>
    <row r="115" spans="2:9" ht="15" customHeight="1" x14ac:dyDescent="0.2">
      <c r="B115" s="182" t="s">
        <v>34</v>
      </c>
      <c r="C115" s="183"/>
      <c r="D115" s="156" t="str">
        <f>'celkový SD'!$D$4</f>
        <v>Petr Švorba</v>
      </c>
      <c r="E115" s="157"/>
      <c r="F115" s="186"/>
      <c r="G115" s="187"/>
      <c r="H115" s="167"/>
      <c r="I115" s="168"/>
    </row>
    <row r="116" spans="2:9" ht="15" customHeight="1" x14ac:dyDescent="0.2">
      <c r="B116" s="184"/>
      <c r="C116" s="185"/>
      <c r="D116" s="158"/>
      <c r="E116" s="159"/>
      <c r="F116" s="188"/>
      <c r="G116" s="189"/>
      <c r="H116" s="169"/>
      <c r="I116" s="170"/>
    </row>
    <row r="117" spans="2:9" ht="15" customHeight="1" x14ac:dyDescent="0.2">
      <c r="B117" s="184" t="s">
        <v>20</v>
      </c>
      <c r="C117" s="185"/>
      <c r="D117" s="158" t="str">
        <f>'celkový SD'!$D$3</f>
        <v>Petr Švorba</v>
      </c>
      <c r="E117" s="159"/>
      <c r="F117" s="188"/>
      <c r="G117" s="189"/>
      <c r="H117" s="169"/>
      <c r="I117" s="170"/>
    </row>
    <row r="118" spans="2:9" ht="15" customHeight="1" x14ac:dyDescent="0.2">
      <c r="B118" s="184"/>
      <c r="C118" s="185"/>
      <c r="D118" s="158"/>
      <c r="E118" s="159"/>
      <c r="F118" s="188"/>
      <c r="G118" s="189"/>
      <c r="H118" s="196" t="s">
        <v>52</v>
      </c>
      <c r="I118" s="197"/>
    </row>
    <row r="119" spans="2:9" ht="15" customHeight="1" x14ac:dyDescent="0.2">
      <c r="B119" s="184" t="s">
        <v>33</v>
      </c>
      <c r="C119" s="185"/>
      <c r="D119" s="158" t="str">
        <f>'celkový SD'!$D$2</f>
        <v>Bc. Jakub Cingroš</v>
      </c>
      <c r="E119" s="159"/>
      <c r="F119" s="188"/>
      <c r="G119" s="189"/>
      <c r="H119" s="196"/>
      <c r="I119" s="197"/>
    </row>
    <row r="120" spans="2:9" ht="15" customHeight="1" thickBot="1" x14ac:dyDescent="0.25">
      <c r="B120" s="192"/>
      <c r="C120" s="193"/>
      <c r="D120" s="194"/>
      <c r="E120" s="195"/>
      <c r="F120" s="188"/>
      <c r="G120" s="189"/>
      <c r="H120" s="198"/>
      <c r="I120" s="199"/>
    </row>
    <row r="121" spans="2:9" ht="15" customHeight="1" x14ac:dyDescent="0.2">
      <c r="B121" s="180" t="s">
        <v>28</v>
      </c>
      <c r="C121" s="200" t="str">
        <f>'celkový SD'!$D$5</f>
        <v>Statutární město Karlovy Vary</v>
      </c>
      <c r="D121" s="200"/>
      <c r="E121" s="200"/>
      <c r="F121" s="188"/>
      <c r="G121" s="189"/>
      <c r="H121" s="201"/>
      <c r="I121" s="53" t="s">
        <v>24</v>
      </c>
    </row>
    <row r="122" spans="2:9" ht="15" customHeight="1" thickBot="1" x14ac:dyDescent="0.25">
      <c r="B122" s="181"/>
      <c r="C122" s="203" t="str">
        <f>'celkový SD'!$D$6</f>
        <v>Moskevská 2035/21, 361 20 Karlovy Vary</v>
      </c>
      <c r="D122" s="203"/>
      <c r="E122" s="203"/>
      <c r="F122" s="190"/>
      <c r="G122" s="191"/>
      <c r="H122" s="202"/>
      <c r="I122" s="59" t="str">
        <f>'celkový SD'!$D$11</f>
        <v>P332021</v>
      </c>
    </row>
    <row r="123" spans="2:9" ht="15" customHeight="1" x14ac:dyDescent="0.2">
      <c r="B123" s="207" t="s">
        <v>31</v>
      </c>
      <c r="C123" s="160" t="str">
        <f>'celkový SD'!$D$7</f>
        <v>Karlovy Vary, Náplavka řeky Ohře</v>
      </c>
      <c r="D123" s="160"/>
      <c r="E123" s="160"/>
      <c r="F123" s="160"/>
      <c r="G123" s="209"/>
      <c r="H123" s="30" t="s">
        <v>21</v>
      </c>
      <c r="I123" s="31" t="s">
        <v>22</v>
      </c>
    </row>
    <row r="124" spans="2:9" ht="15" customHeight="1" x14ac:dyDescent="0.2">
      <c r="B124" s="208"/>
      <c r="C124" s="160"/>
      <c r="D124" s="160"/>
      <c r="E124" s="160"/>
      <c r="F124" s="160"/>
      <c r="G124" s="209"/>
      <c r="H124" s="27" t="str">
        <f>'celkový SD'!$D$10</f>
        <v>04/2022</v>
      </c>
      <c r="I124" s="154">
        <f xml:space="preserve"> 'celkový SD'!$D$13</f>
        <v>0</v>
      </c>
    </row>
    <row r="125" spans="2:9" ht="15" customHeight="1" x14ac:dyDescent="0.2">
      <c r="B125" s="208"/>
      <c r="C125" s="160"/>
      <c r="D125" s="160"/>
      <c r="E125" s="160"/>
      <c r="F125" s="160"/>
      <c r="G125" s="209"/>
      <c r="H125" s="30" t="s">
        <v>23</v>
      </c>
      <c r="I125" s="154"/>
    </row>
    <row r="126" spans="2:9" ht="15" customHeight="1" x14ac:dyDescent="0.2">
      <c r="B126" s="213"/>
      <c r="C126" s="210"/>
      <c r="D126" s="210"/>
      <c r="E126" s="210"/>
      <c r="F126" s="210"/>
      <c r="G126" s="211"/>
      <c r="H126" s="29" t="str">
        <f>'celkový SD'!$D$12</f>
        <v>PDPS</v>
      </c>
      <c r="I126" s="212"/>
    </row>
    <row r="127" spans="2:9" ht="15" customHeight="1" x14ac:dyDescent="0.2">
      <c r="B127" s="207" t="s">
        <v>25</v>
      </c>
      <c r="C127" s="215">
        <f xml:space="preserve"> 'celkový SD'!$C$26</f>
        <v>0</v>
      </c>
      <c r="D127" s="215"/>
      <c r="E127" s="215"/>
      <c r="F127" s="215"/>
      <c r="G127" s="216"/>
      <c r="H127" s="30" t="s">
        <v>26</v>
      </c>
      <c r="I127" s="31" t="s">
        <v>27</v>
      </c>
    </row>
    <row r="128" spans="2:9" ht="20.100000000000001" customHeight="1" thickBot="1" x14ac:dyDescent="0.35">
      <c r="B128" s="214"/>
      <c r="C128" s="217"/>
      <c r="D128" s="217"/>
      <c r="E128" s="217"/>
      <c r="F128" s="217"/>
      <c r="G128" s="218"/>
      <c r="H128" s="50">
        <f>'celkový SD'!$H$26</f>
        <v>0</v>
      </c>
      <c r="I128" s="32">
        <f>'celkový SD'!$B$26</f>
        <v>0</v>
      </c>
    </row>
    <row r="129" spans="2:9" ht="15" customHeight="1" x14ac:dyDescent="0.2">
      <c r="B129" s="138"/>
      <c r="C129" s="138"/>
      <c r="D129" s="138"/>
      <c r="E129" s="138"/>
      <c r="F129" s="138"/>
      <c r="G129" s="138"/>
      <c r="H129" s="138"/>
      <c r="I129" s="138"/>
    </row>
    <row r="130" spans="2:9" ht="15" customHeight="1" thickBot="1" x14ac:dyDescent="0.25">
      <c r="D130" s="1"/>
      <c r="E130" s="1"/>
      <c r="F130" s="1"/>
      <c r="G130" s="1"/>
      <c r="H130" s="1"/>
      <c r="I130" s="1"/>
    </row>
    <row r="131" spans="2:9" ht="15" customHeight="1" x14ac:dyDescent="0.2">
      <c r="B131" s="182" t="s">
        <v>34</v>
      </c>
      <c r="C131" s="183"/>
      <c r="D131" s="156" t="str">
        <f>'celkový SD'!$D$4</f>
        <v>Petr Švorba</v>
      </c>
      <c r="E131" s="157"/>
      <c r="F131" s="186"/>
      <c r="G131" s="187"/>
      <c r="H131" s="167"/>
      <c r="I131" s="168"/>
    </row>
    <row r="132" spans="2:9" ht="15" customHeight="1" x14ac:dyDescent="0.2">
      <c r="B132" s="184"/>
      <c r="C132" s="185"/>
      <c r="D132" s="158"/>
      <c r="E132" s="159"/>
      <c r="F132" s="188"/>
      <c r="G132" s="189"/>
      <c r="H132" s="169"/>
      <c r="I132" s="170"/>
    </row>
    <row r="133" spans="2:9" ht="15" customHeight="1" x14ac:dyDescent="0.2">
      <c r="B133" s="184" t="s">
        <v>20</v>
      </c>
      <c r="C133" s="185"/>
      <c r="D133" s="158" t="str">
        <f>'celkový SD'!$D$3</f>
        <v>Petr Švorba</v>
      </c>
      <c r="E133" s="159"/>
      <c r="F133" s="188"/>
      <c r="G133" s="189"/>
      <c r="H133" s="169"/>
      <c r="I133" s="170"/>
    </row>
    <row r="134" spans="2:9" ht="15" customHeight="1" x14ac:dyDescent="0.2">
      <c r="B134" s="184"/>
      <c r="C134" s="185"/>
      <c r="D134" s="158"/>
      <c r="E134" s="159"/>
      <c r="F134" s="188"/>
      <c r="G134" s="189"/>
      <c r="H134" s="196" t="s">
        <v>52</v>
      </c>
      <c r="I134" s="197"/>
    </row>
    <row r="135" spans="2:9" ht="15" customHeight="1" x14ac:dyDescent="0.2">
      <c r="B135" s="184" t="s">
        <v>33</v>
      </c>
      <c r="C135" s="185"/>
      <c r="D135" s="158" t="str">
        <f>'celkový SD'!$D$2</f>
        <v>Bc. Jakub Cingroš</v>
      </c>
      <c r="E135" s="159"/>
      <c r="F135" s="188"/>
      <c r="G135" s="189"/>
      <c r="H135" s="196"/>
      <c r="I135" s="197"/>
    </row>
    <row r="136" spans="2:9" ht="15" customHeight="1" thickBot="1" x14ac:dyDescent="0.25">
      <c r="B136" s="192"/>
      <c r="C136" s="193"/>
      <c r="D136" s="194"/>
      <c r="E136" s="195"/>
      <c r="F136" s="188"/>
      <c r="G136" s="189"/>
      <c r="H136" s="198"/>
      <c r="I136" s="199"/>
    </row>
    <row r="137" spans="2:9" ht="15" customHeight="1" x14ac:dyDescent="0.2">
      <c r="B137" s="180" t="s">
        <v>28</v>
      </c>
      <c r="C137" s="200" t="str">
        <f>'celkový SD'!$D$5</f>
        <v>Statutární město Karlovy Vary</v>
      </c>
      <c r="D137" s="200"/>
      <c r="E137" s="200"/>
      <c r="F137" s="188"/>
      <c r="G137" s="189"/>
      <c r="H137" s="201"/>
      <c r="I137" s="53" t="s">
        <v>24</v>
      </c>
    </row>
    <row r="138" spans="2:9" ht="15" customHeight="1" thickBot="1" x14ac:dyDescent="0.25">
      <c r="B138" s="181"/>
      <c r="C138" s="203" t="str">
        <f>'celkový SD'!$D$6</f>
        <v>Moskevská 2035/21, 361 20 Karlovy Vary</v>
      </c>
      <c r="D138" s="203"/>
      <c r="E138" s="203"/>
      <c r="F138" s="190"/>
      <c r="G138" s="191"/>
      <c r="H138" s="202"/>
      <c r="I138" s="59" t="str">
        <f>'celkový SD'!$D$11</f>
        <v>P332021</v>
      </c>
    </row>
    <row r="139" spans="2:9" ht="15" customHeight="1" x14ac:dyDescent="0.2">
      <c r="B139" s="207" t="s">
        <v>31</v>
      </c>
      <c r="C139" s="160" t="str">
        <f>'celkový SD'!$D$7</f>
        <v>Karlovy Vary, Náplavka řeky Ohře</v>
      </c>
      <c r="D139" s="160"/>
      <c r="E139" s="160"/>
      <c r="F139" s="160"/>
      <c r="G139" s="209"/>
      <c r="H139" s="30" t="s">
        <v>21</v>
      </c>
      <c r="I139" s="31" t="s">
        <v>22</v>
      </c>
    </row>
    <row r="140" spans="2:9" ht="15" customHeight="1" x14ac:dyDescent="0.2">
      <c r="B140" s="208"/>
      <c r="C140" s="160"/>
      <c r="D140" s="160"/>
      <c r="E140" s="160"/>
      <c r="F140" s="160"/>
      <c r="G140" s="209"/>
      <c r="H140" s="27" t="str">
        <f>'celkový SD'!$D$10</f>
        <v>04/2022</v>
      </c>
      <c r="I140" s="154">
        <f xml:space="preserve"> 'celkový SD'!$D$13</f>
        <v>0</v>
      </c>
    </row>
    <row r="141" spans="2:9" ht="15" customHeight="1" x14ac:dyDescent="0.2">
      <c r="B141" s="208"/>
      <c r="C141" s="160"/>
      <c r="D141" s="160"/>
      <c r="E141" s="160"/>
      <c r="F141" s="160"/>
      <c r="G141" s="209"/>
      <c r="H141" s="30" t="s">
        <v>23</v>
      </c>
      <c r="I141" s="154"/>
    </row>
    <row r="142" spans="2:9" ht="15" customHeight="1" x14ac:dyDescent="0.2">
      <c r="B142" s="213"/>
      <c r="C142" s="210"/>
      <c r="D142" s="210"/>
      <c r="E142" s="210"/>
      <c r="F142" s="210"/>
      <c r="G142" s="211"/>
      <c r="H142" s="29" t="str">
        <f>'celkový SD'!$D$12</f>
        <v>PDPS</v>
      </c>
      <c r="I142" s="212"/>
    </row>
    <row r="143" spans="2:9" ht="15" customHeight="1" x14ac:dyDescent="0.2">
      <c r="B143" s="207" t="s">
        <v>25</v>
      </c>
      <c r="C143" s="215">
        <f xml:space="preserve"> 'celkový SD'!$C$27</f>
        <v>0</v>
      </c>
      <c r="D143" s="215"/>
      <c r="E143" s="215"/>
      <c r="F143" s="215"/>
      <c r="G143" s="216"/>
      <c r="H143" s="30" t="s">
        <v>26</v>
      </c>
      <c r="I143" s="31" t="s">
        <v>27</v>
      </c>
    </row>
    <row r="144" spans="2:9" ht="20.100000000000001" customHeight="1" thickBot="1" x14ac:dyDescent="0.35">
      <c r="B144" s="214"/>
      <c r="C144" s="217"/>
      <c r="D144" s="217"/>
      <c r="E144" s="217"/>
      <c r="F144" s="217"/>
      <c r="G144" s="218"/>
      <c r="H144" s="50">
        <f>'celkový SD'!$H$27</f>
        <v>0</v>
      </c>
      <c r="I144" s="32">
        <f>'celkový SD'!$B$27</f>
        <v>0</v>
      </c>
    </row>
    <row r="145" spans="2:9" ht="15" customHeight="1" x14ac:dyDescent="0.2">
      <c r="B145" s="138"/>
      <c r="C145" s="138"/>
      <c r="D145" s="138"/>
      <c r="E145" s="138"/>
      <c r="F145" s="138"/>
      <c r="G145" s="138"/>
      <c r="H145" s="138"/>
      <c r="I145" s="138"/>
    </row>
    <row r="146" spans="2:9" ht="15" customHeight="1" thickBot="1" x14ac:dyDescent="0.25">
      <c r="D146" s="1"/>
      <c r="E146" s="1"/>
      <c r="F146" s="1"/>
      <c r="G146" s="1"/>
      <c r="H146" s="1"/>
      <c r="I146" s="1"/>
    </row>
    <row r="147" spans="2:9" ht="15" customHeight="1" x14ac:dyDescent="0.2">
      <c r="B147" s="182" t="s">
        <v>34</v>
      </c>
      <c r="C147" s="183"/>
      <c r="D147" s="156" t="str">
        <f>'celkový SD'!$D$4</f>
        <v>Petr Švorba</v>
      </c>
      <c r="E147" s="157"/>
      <c r="F147" s="186"/>
      <c r="G147" s="187"/>
      <c r="H147" s="167"/>
      <c r="I147" s="168"/>
    </row>
    <row r="148" spans="2:9" ht="15" customHeight="1" x14ac:dyDescent="0.2">
      <c r="B148" s="184"/>
      <c r="C148" s="185"/>
      <c r="D148" s="158"/>
      <c r="E148" s="159"/>
      <c r="F148" s="188"/>
      <c r="G148" s="189"/>
      <c r="H148" s="169"/>
      <c r="I148" s="170"/>
    </row>
    <row r="149" spans="2:9" ht="15" customHeight="1" x14ac:dyDescent="0.2">
      <c r="B149" s="184" t="s">
        <v>20</v>
      </c>
      <c r="C149" s="185"/>
      <c r="D149" s="158" t="str">
        <f>'celkový SD'!$D$3</f>
        <v>Petr Švorba</v>
      </c>
      <c r="E149" s="159"/>
      <c r="F149" s="188"/>
      <c r="G149" s="189"/>
      <c r="H149" s="169"/>
      <c r="I149" s="170"/>
    </row>
    <row r="150" spans="2:9" ht="15" customHeight="1" x14ac:dyDescent="0.2">
      <c r="B150" s="184"/>
      <c r="C150" s="185"/>
      <c r="D150" s="158"/>
      <c r="E150" s="159"/>
      <c r="F150" s="188"/>
      <c r="G150" s="189"/>
      <c r="H150" s="196" t="s">
        <v>52</v>
      </c>
      <c r="I150" s="197"/>
    </row>
    <row r="151" spans="2:9" ht="15" customHeight="1" x14ac:dyDescent="0.2">
      <c r="B151" s="184" t="s">
        <v>33</v>
      </c>
      <c r="C151" s="185"/>
      <c r="D151" s="158" t="str">
        <f>'celkový SD'!$D$2</f>
        <v>Bc. Jakub Cingroš</v>
      </c>
      <c r="E151" s="159"/>
      <c r="F151" s="188"/>
      <c r="G151" s="189"/>
      <c r="H151" s="196"/>
      <c r="I151" s="197"/>
    </row>
    <row r="152" spans="2:9" ht="15" customHeight="1" thickBot="1" x14ac:dyDescent="0.25">
      <c r="B152" s="192"/>
      <c r="C152" s="193"/>
      <c r="D152" s="194"/>
      <c r="E152" s="195"/>
      <c r="F152" s="188"/>
      <c r="G152" s="189"/>
      <c r="H152" s="198"/>
      <c r="I152" s="199"/>
    </row>
    <row r="153" spans="2:9" ht="15" customHeight="1" x14ac:dyDescent="0.2">
      <c r="B153" s="180" t="s">
        <v>28</v>
      </c>
      <c r="C153" s="200" t="str">
        <f>'celkový SD'!$D$5</f>
        <v>Statutární město Karlovy Vary</v>
      </c>
      <c r="D153" s="200"/>
      <c r="E153" s="200"/>
      <c r="F153" s="188"/>
      <c r="G153" s="189"/>
      <c r="H153" s="201"/>
      <c r="I153" s="53" t="s">
        <v>24</v>
      </c>
    </row>
    <row r="154" spans="2:9" ht="15" customHeight="1" thickBot="1" x14ac:dyDescent="0.25">
      <c r="B154" s="181"/>
      <c r="C154" s="203" t="str">
        <f>'celkový SD'!$D$6</f>
        <v>Moskevská 2035/21, 361 20 Karlovy Vary</v>
      </c>
      <c r="D154" s="203"/>
      <c r="E154" s="203"/>
      <c r="F154" s="190"/>
      <c r="G154" s="191"/>
      <c r="H154" s="202"/>
      <c r="I154" s="59" t="str">
        <f>'celkový SD'!$D$11</f>
        <v>P332021</v>
      </c>
    </row>
    <row r="155" spans="2:9" ht="15" customHeight="1" x14ac:dyDescent="0.2">
      <c r="B155" s="207" t="s">
        <v>31</v>
      </c>
      <c r="C155" s="160" t="str">
        <f>'celkový SD'!$D$7</f>
        <v>Karlovy Vary, Náplavka řeky Ohře</v>
      </c>
      <c r="D155" s="160"/>
      <c r="E155" s="160"/>
      <c r="F155" s="160"/>
      <c r="G155" s="209"/>
      <c r="H155" s="30" t="s">
        <v>21</v>
      </c>
      <c r="I155" s="31" t="s">
        <v>22</v>
      </c>
    </row>
    <row r="156" spans="2:9" ht="15" customHeight="1" x14ac:dyDescent="0.2">
      <c r="B156" s="208"/>
      <c r="C156" s="160"/>
      <c r="D156" s="160"/>
      <c r="E156" s="160"/>
      <c r="F156" s="160"/>
      <c r="G156" s="209"/>
      <c r="H156" s="27" t="str">
        <f>'celkový SD'!$D$10</f>
        <v>04/2022</v>
      </c>
      <c r="I156" s="154">
        <f xml:space="preserve"> 'celkový SD'!$D$13</f>
        <v>0</v>
      </c>
    </row>
    <row r="157" spans="2:9" ht="15" customHeight="1" x14ac:dyDescent="0.2">
      <c r="B157" s="208"/>
      <c r="C157" s="160"/>
      <c r="D157" s="160"/>
      <c r="E157" s="160"/>
      <c r="F157" s="160"/>
      <c r="G157" s="209"/>
      <c r="H157" s="30" t="s">
        <v>23</v>
      </c>
      <c r="I157" s="154"/>
    </row>
    <row r="158" spans="2:9" ht="15" customHeight="1" x14ac:dyDescent="0.2">
      <c r="B158" s="213"/>
      <c r="C158" s="210"/>
      <c r="D158" s="210"/>
      <c r="E158" s="210"/>
      <c r="F158" s="210"/>
      <c r="G158" s="211"/>
      <c r="H158" s="29" t="str">
        <f>'celkový SD'!$D$12</f>
        <v>PDPS</v>
      </c>
      <c r="I158" s="212"/>
    </row>
    <row r="159" spans="2:9" ht="15" customHeight="1" x14ac:dyDescent="0.2">
      <c r="B159" s="207" t="s">
        <v>25</v>
      </c>
      <c r="C159" s="215">
        <f xml:space="preserve"> 'celkový SD'!$C$28</f>
        <v>0</v>
      </c>
      <c r="D159" s="215"/>
      <c r="E159" s="215"/>
      <c r="F159" s="215"/>
      <c r="G159" s="216"/>
      <c r="H159" s="30" t="s">
        <v>26</v>
      </c>
      <c r="I159" s="31" t="s">
        <v>27</v>
      </c>
    </row>
    <row r="160" spans="2:9" ht="20.100000000000001" customHeight="1" thickBot="1" x14ac:dyDescent="0.35">
      <c r="B160" s="214"/>
      <c r="C160" s="217"/>
      <c r="D160" s="217"/>
      <c r="E160" s="217"/>
      <c r="F160" s="217"/>
      <c r="G160" s="218"/>
      <c r="H160" s="50">
        <f>'celkový SD'!$H$28</f>
        <v>0</v>
      </c>
      <c r="I160" s="32">
        <f>'celkový SD'!$B$28</f>
        <v>0</v>
      </c>
    </row>
    <row r="161" spans="2:9" ht="15" customHeight="1" x14ac:dyDescent="0.2">
      <c r="B161" s="138"/>
      <c r="C161" s="138"/>
      <c r="D161" s="138"/>
      <c r="E161" s="138"/>
      <c r="F161" s="138"/>
      <c r="G161" s="138"/>
      <c r="H161" s="138"/>
      <c r="I161" s="138"/>
    </row>
    <row r="162" spans="2:9" ht="15" customHeight="1" thickBot="1" x14ac:dyDescent="0.25">
      <c r="D162" s="1"/>
      <c r="E162" s="1"/>
      <c r="F162" s="1"/>
      <c r="G162" s="1"/>
      <c r="H162" s="1"/>
      <c r="I162" s="1"/>
    </row>
    <row r="163" spans="2:9" ht="15" customHeight="1" x14ac:dyDescent="0.2">
      <c r="B163" s="182" t="s">
        <v>34</v>
      </c>
      <c r="C163" s="183"/>
      <c r="D163" s="156" t="str">
        <f>'celkový SD'!$D$4</f>
        <v>Petr Švorba</v>
      </c>
      <c r="E163" s="157"/>
      <c r="F163" s="186"/>
      <c r="G163" s="187"/>
      <c r="H163" s="167"/>
      <c r="I163" s="168"/>
    </row>
    <row r="164" spans="2:9" ht="15" customHeight="1" x14ac:dyDescent="0.2">
      <c r="B164" s="184"/>
      <c r="C164" s="185"/>
      <c r="D164" s="158"/>
      <c r="E164" s="159"/>
      <c r="F164" s="188"/>
      <c r="G164" s="189"/>
      <c r="H164" s="169"/>
      <c r="I164" s="170"/>
    </row>
    <row r="165" spans="2:9" ht="15" customHeight="1" x14ac:dyDescent="0.2">
      <c r="B165" s="184" t="s">
        <v>20</v>
      </c>
      <c r="C165" s="185"/>
      <c r="D165" s="158" t="str">
        <f>'celkový SD'!$D$3</f>
        <v>Petr Švorba</v>
      </c>
      <c r="E165" s="159"/>
      <c r="F165" s="188"/>
      <c r="G165" s="189"/>
      <c r="H165" s="169"/>
      <c r="I165" s="170"/>
    </row>
    <row r="166" spans="2:9" ht="15" customHeight="1" x14ac:dyDescent="0.2">
      <c r="B166" s="184"/>
      <c r="C166" s="185"/>
      <c r="D166" s="158"/>
      <c r="E166" s="159"/>
      <c r="F166" s="188"/>
      <c r="G166" s="189"/>
      <c r="H166" s="196" t="s">
        <v>52</v>
      </c>
      <c r="I166" s="197"/>
    </row>
    <row r="167" spans="2:9" ht="15" customHeight="1" x14ac:dyDescent="0.2">
      <c r="B167" s="184" t="s">
        <v>33</v>
      </c>
      <c r="C167" s="185"/>
      <c r="D167" s="158" t="str">
        <f>'celkový SD'!$D$2</f>
        <v>Bc. Jakub Cingroš</v>
      </c>
      <c r="E167" s="159"/>
      <c r="F167" s="188"/>
      <c r="G167" s="189"/>
      <c r="H167" s="196"/>
      <c r="I167" s="197"/>
    </row>
    <row r="168" spans="2:9" ht="15" customHeight="1" thickBot="1" x14ac:dyDescent="0.25">
      <c r="B168" s="192"/>
      <c r="C168" s="193"/>
      <c r="D168" s="194"/>
      <c r="E168" s="195"/>
      <c r="F168" s="188"/>
      <c r="G168" s="189"/>
      <c r="H168" s="198"/>
      <c r="I168" s="199"/>
    </row>
    <row r="169" spans="2:9" ht="15" customHeight="1" x14ac:dyDescent="0.2">
      <c r="B169" s="180" t="s">
        <v>28</v>
      </c>
      <c r="C169" s="200" t="str">
        <f>'celkový SD'!$D$5</f>
        <v>Statutární město Karlovy Vary</v>
      </c>
      <c r="D169" s="200"/>
      <c r="E169" s="200"/>
      <c r="F169" s="188"/>
      <c r="G169" s="189"/>
      <c r="H169" s="201"/>
      <c r="I169" s="53" t="s">
        <v>24</v>
      </c>
    </row>
    <row r="170" spans="2:9" ht="15" customHeight="1" thickBot="1" x14ac:dyDescent="0.25">
      <c r="B170" s="181"/>
      <c r="C170" s="203" t="str">
        <f>'celkový SD'!$D$6</f>
        <v>Moskevská 2035/21, 361 20 Karlovy Vary</v>
      </c>
      <c r="D170" s="203"/>
      <c r="E170" s="203"/>
      <c r="F170" s="190"/>
      <c r="G170" s="191"/>
      <c r="H170" s="202"/>
      <c r="I170" s="59" t="str">
        <f>'celkový SD'!$D$11</f>
        <v>P332021</v>
      </c>
    </row>
    <row r="171" spans="2:9" ht="15" customHeight="1" x14ac:dyDescent="0.2">
      <c r="B171" s="207" t="s">
        <v>31</v>
      </c>
      <c r="C171" s="160" t="str">
        <f>'celkový SD'!$D$7</f>
        <v>Karlovy Vary, Náplavka řeky Ohře</v>
      </c>
      <c r="D171" s="160"/>
      <c r="E171" s="160"/>
      <c r="F171" s="160"/>
      <c r="G171" s="209"/>
      <c r="H171" s="30" t="s">
        <v>21</v>
      </c>
      <c r="I171" s="31" t="s">
        <v>22</v>
      </c>
    </row>
    <row r="172" spans="2:9" ht="15" customHeight="1" x14ac:dyDescent="0.2">
      <c r="B172" s="208"/>
      <c r="C172" s="160"/>
      <c r="D172" s="160"/>
      <c r="E172" s="160"/>
      <c r="F172" s="160"/>
      <c r="G172" s="209"/>
      <c r="H172" s="27" t="str">
        <f>'celkový SD'!$D$10</f>
        <v>04/2022</v>
      </c>
      <c r="I172" s="154">
        <f xml:space="preserve"> 'celkový SD'!$D$13</f>
        <v>0</v>
      </c>
    </row>
    <row r="173" spans="2:9" ht="15" customHeight="1" x14ac:dyDescent="0.2">
      <c r="B173" s="208"/>
      <c r="C173" s="160"/>
      <c r="D173" s="160"/>
      <c r="E173" s="160"/>
      <c r="F173" s="160"/>
      <c r="G173" s="209"/>
      <c r="H173" s="30" t="s">
        <v>23</v>
      </c>
      <c r="I173" s="154"/>
    </row>
    <row r="174" spans="2:9" ht="15" customHeight="1" x14ac:dyDescent="0.2">
      <c r="B174" s="213"/>
      <c r="C174" s="210"/>
      <c r="D174" s="210"/>
      <c r="E174" s="210"/>
      <c r="F174" s="210"/>
      <c r="G174" s="211"/>
      <c r="H174" s="29" t="str">
        <f>'celkový SD'!$D$12</f>
        <v>PDPS</v>
      </c>
      <c r="I174" s="212"/>
    </row>
    <row r="175" spans="2:9" ht="15" customHeight="1" x14ac:dyDescent="0.2">
      <c r="B175" s="207" t="s">
        <v>25</v>
      </c>
      <c r="C175" s="215">
        <f xml:space="preserve"> 'celkový SD'!$C$29</f>
        <v>0</v>
      </c>
      <c r="D175" s="215"/>
      <c r="E175" s="215"/>
      <c r="F175" s="215"/>
      <c r="G175" s="216"/>
      <c r="H175" s="30" t="s">
        <v>26</v>
      </c>
      <c r="I175" s="31" t="s">
        <v>27</v>
      </c>
    </row>
    <row r="176" spans="2:9" ht="20.100000000000001" customHeight="1" thickBot="1" x14ac:dyDescent="0.35">
      <c r="B176" s="214"/>
      <c r="C176" s="217"/>
      <c r="D176" s="217"/>
      <c r="E176" s="217"/>
      <c r="F176" s="217"/>
      <c r="G176" s="218"/>
      <c r="H176" s="50">
        <f>'celkový SD'!$H$29</f>
        <v>0</v>
      </c>
      <c r="I176" s="32">
        <f>'celkový SD'!$B$29</f>
        <v>0</v>
      </c>
    </row>
    <row r="177" spans="2:9" ht="15" customHeight="1" x14ac:dyDescent="0.2">
      <c r="B177" s="138"/>
      <c r="C177" s="138"/>
      <c r="D177" s="138"/>
      <c r="E177" s="138"/>
      <c r="F177" s="138"/>
      <c r="G177" s="138"/>
      <c r="H177" s="138"/>
      <c r="I177" s="138"/>
    </row>
    <row r="178" spans="2:9" ht="15" customHeight="1" thickBot="1" x14ac:dyDescent="0.25">
      <c r="D178" s="1"/>
      <c r="E178" s="1"/>
      <c r="F178" s="1"/>
      <c r="G178" s="1"/>
      <c r="H178" s="1"/>
      <c r="I178" s="1"/>
    </row>
    <row r="179" spans="2:9" ht="15" customHeight="1" x14ac:dyDescent="0.2">
      <c r="B179" s="182" t="s">
        <v>34</v>
      </c>
      <c r="C179" s="183"/>
      <c r="D179" s="156" t="str">
        <f>'celkový SD'!$D$4</f>
        <v>Petr Švorba</v>
      </c>
      <c r="E179" s="157"/>
      <c r="F179" s="186"/>
      <c r="G179" s="187"/>
      <c r="H179" s="167"/>
      <c r="I179" s="168"/>
    </row>
    <row r="180" spans="2:9" ht="15" customHeight="1" x14ac:dyDescent="0.2">
      <c r="B180" s="184"/>
      <c r="C180" s="185"/>
      <c r="D180" s="158"/>
      <c r="E180" s="159"/>
      <c r="F180" s="188"/>
      <c r="G180" s="189"/>
      <c r="H180" s="169"/>
      <c r="I180" s="170"/>
    </row>
    <row r="181" spans="2:9" ht="15" customHeight="1" x14ac:dyDescent="0.2">
      <c r="B181" s="184" t="s">
        <v>20</v>
      </c>
      <c r="C181" s="185"/>
      <c r="D181" s="158" t="str">
        <f>'celkový SD'!$D$3</f>
        <v>Petr Švorba</v>
      </c>
      <c r="E181" s="159"/>
      <c r="F181" s="188"/>
      <c r="G181" s="189"/>
      <c r="H181" s="169"/>
      <c r="I181" s="170"/>
    </row>
    <row r="182" spans="2:9" ht="15" customHeight="1" x14ac:dyDescent="0.2">
      <c r="B182" s="184"/>
      <c r="C182" s="185"/>
      <c r="D182" s="158"/>
      <c r="E182" s="159"/>
      <c r="F182" s="188"/>
      <c r="G182" s="189"/>
      <c r="H182" s="196" t="s">
        <v>52</v>
      </c>
      <c r="I182" s="197"/>
    </row>
    <row r="183" spans="2:9" ht="15" customHeight="1" x14ac:dyDescent="0.2">
      <c r="B183" s="184" t="s">
        <v>33</v>
      </c>
      <c r="C183" s="185"/>
      <c r="D183" s="158" t="str">
        <f>'celkový SD'!$D$2</f>
        <v>Bc. Jakub Cingroš</v>
      </c>
      <c r="E183" s="159"/>
      <c r="F183" s="188"/>
      <c r="G183" s="189"/>
      <c r="H183" s="196"/>
      <c r="I183" s="197"/>
    </row>
    <row r="184" spans="2:9" ht="15" customHeight="1" thickBot="1" x14ac:dyDescent="0.25">
      <c r="B184" s="192"/>
      <c r="C184" s="193"/>
      <c r="D184" s="194"/>
      <c r="E184" s="195"/>
      <c r="F184" s="188"/>
      <c r="G184" s="189"/>
      <c r="H184" s="198"/>
      <c r="I184" s="199"/>
    </row>
    <row r="185" spans="2:9" ht="15" customHeight="1" x14ac:dyDescent="0.2">
      <c r="B185" s="180" t="s">
        <v>28</v>
      </c>
      <c r="C185" s="200" t="str">
        <f>'celkový SD'!$D$5</f>
        <v>Statutární město Karlovy Vary</v>
      </c>
      <c r="D185" s="200"/>
      <c r="E185" s="200"/>
      <c r="F185" s="188"/>
      <c r="G185" s="189"/>
      <c r="H185" s="201"/>
      <c r="I185" s="53" t="s">
        <v>24</v>
      </c>
    </row>
    <row r="186" spans="2:9" ht="15" customHeight="1" thickBot="1" x14ac:dyDescent="0.25">
      <c r="B186" s="181"/>
      <c r="C186" s="203" t="str">
        <f>'celkový SD'!$D$6</f>
        <v>Moskevská 2035/21, 361 20 Karlovy Vary</v>
      </c>
      <c r="D186" s="203"/>
      <c r="E186" s="203"/>
      <c r="F186" s="190"/>
      <c r="G186" s="191"/>
      <c r="H186" s="202"/>
      <c r="I186" s="59" t="str">
        <f>'celkový SD'!$D$11</f>
        <v>P332021</v>
      </c>
    </row>
    <row r="187" spans="2:9" ht="15" customHeight="1" x14ac:dyDescent="0.2">
      <c r="B187" s="207" t="s">
        <v>31</v>
      </c>
      <c r="C187" s="160" t="str">
        <f>'celkový SD'!$D$7</f>
        <v>Karlovy Vary, Náplavka řeky Ohře</v>
      </c>
      <c r="D187" s="160"/>
      <c r="E187" s="160"/>
      <c r="F187" s="160"/>
      <c r="G187" s="209"/>
      <c r="H187" s="30" t="s">
        <v>21</v>
      </c>
      <c r="I187" s="31" t="s">
        <v>22</v>
      </c>
    </row>
    <row r="188" spans="2:9" ht="15" customHeight="1" x14ac:dyDescent="0.2">
      <c r="B188" s="208"/>
      <c r="C188" s="160"/>
      <c r="D188" s="160"/>
      <c r="E188" s="160"/>
      <c r="F188" s="160"/>
      <c r="G188" s="209"/>
      <c r="H188" s="27" t="str">
        <f>'celkový SD'!$D$10</f>
        <v>04/2022</v>
      </c>
      <c r="I188" s="154">
        <f xml:space="preserve"> 'celkový SD'!$D$13</f>
        <v>0</v>
      </c>
    </row>
    <row r="189" spans="2:9" ht="15" customHeight="1" x14ac:dyDescent="0.2">
      <c r="B189" s="208"/>
      <c r="C189" s="160"/>
      <c r="D189" s="160"/>
      <c r="E189" s="160"/>
      <c r="F189" s="160"/>
      <c r="G189" s="209"/>
      <c r="H189" s="30" t="s">
        <v>23</v>
      </c>
      <c r="I189" s="154"/>
    </row>
    <row r="190" spans="2:9" ht="15" customHeight="1" x14ac:dyDescent="0.2">
      <c r="B190" s="213"/>
      <c r="C190" s="210"/>
      <c r="D190" s="210"/>
      <c r="E190" s="210"/>
      <c r="F190" s="210"/>
      <c r="G190" s="211"/>
      <c r="H190" s="29" t="str">
        <f>'celkový SD'!$D$12</f>
        <v>PDPS</v>
      </c>
      <c r="I190" s="212"/>
    </row>
    <row r="191" spans="2:9" ht="15" customHeight="1" x14ac:dyDescent="0.2">
      <c r="B191" s="207" t="s">
        <v>25</v>
      </c>
      <c r="C191" s="215">
        <f xml:space="preserve"> 'celkový SD'!$C$30</f>
        <v>0</v>
      </c>
      <c r="D191" s="215"/>
      <c r="E191" s="215"/>
      <c r="F191" s="215"/>
      <c r="G191" s="216"/>
      <c r="H191" s="30" t="s">
        <v>26</v>
      </c>
      <c r="I191" s="31" t="s">
        <v>27</v>
      </c>
    </row>
    <row r="192" spans="2:9" ht="20.100000000000001" customHeight="1" thickBot="1" x14ac:dyDescent="0.35">
      <c r="B192" s="214"/>
      <c r="C192" s="217"/>
      <c r="D192" s="217"/>
      <c r="E192" s="217"/>
      <c r="F192" s="217"/>
      <c r="G192" s="218"/>
      <c r="H192" s="50">
        <f>'celkový SD'!$H$30</f>
        <v>0</v>
      </c>
      <c r="I192" s="32">
        <f>'celkový SD'!$B$30</f>
        <v>0</v>
      </c>
    </row>
    <row r="193" spans="2:9" ht="15" customHeight="1" x14ac:dyDescent="0.2">
      <c r="B193" s="138"/>
      <c r="C193" s="138"/>
      <c r="D193" s="138"/>
      <c r="E193" s="138"/>
      <c r="F193" s="138"/>
      <c r="G193" s="138"/>
      <c r="H193" s="138"/>
      <c r="I193" s="138"/>
    </row>
    <row r="194" spans="2:9" ht="15" customHeight="1" thickBot="1" x14ac:dyDescent="0.25">
      <c r="D194" s="1"/>
      <c r="E194" s="1"/>
      <c r="F194" s="1"/>
      <c r="G194" s="1"/>
      <c r="H194" s="1"/>
      <c r="I194" s="1"/>
    </row>
    <row r="195" spans="2:9" ht="15" customHeight="1" x14ac:dyDescent="0.2">
      <c r="B195" s="182" t="s">
        <v>34</v>
      </c>
      <c r="C195" s="183"/>
      <c r="D195" s="156" t="str">
        <f>'celkový SD'!$D$4</f>
        <v>Petr Švorba</v>
      </c>
      <c r="E195" s="157"/>
      <c r="F195" s="186"/>
      <c r="G195" s="187"/>
      <c r="H195" s="167"/>
      <c r="I195" s="168"/>
    </row>
    <row r="196" spans="2:9" ht="15" customHeight="1" x14ac:dyDescent="0.2">
      <c r="B196" s="184"/>
      <c r="C196" s="185"/>
      <c r="D196" s="158"/>
      <c r="E196" s="159"/>
      <c r="F196" s="188"/>
      <c r="G196" s="189"/>
      <c r="H196" s="169"/>
      <c r="I196" s="170"/>
    </row>
    <row r="197" spans="2:9" ht="15" customHeight="1" x14ac:dyDescent="0.2">
      <c r="B197" s="184" t="s">
        <v>20</v>
      </c>
      <c r="C197" s="185"/>
      <c r="D197" s="158" t="str">
        <f>'celkový SD'!$D$3</f>
        <v>Petr Švorba</v>
      </c>
      <c r="E197" s="159"/>
      <c r="F197" s="188"/>
      <c r="G197" s="189"/>
      <c r="H197" s="169"/>
      <c r="I197" s="170"/>
    </row>
    <row r="198" spans="2:9" ht="15" customHeight="1" x14ac:dyDescent="0.2">
      <c r="B198" s="184"/>
      <c r="C198" s="185"/>
      <c r="D198" s="158"/>
      <c r="E198" s="159"/>
      <c r="F198" s="188"/>
      <c r="G198" s="189"/>
      <c r="H198" s="196" t="s">
        <v>52</v>
      </c>
      <c r="I198" s="197"/>
    </row>
    <row r="199" spans="2:9" ht="15" customHeight="1" x14ac:dyDescent="0.2">
      <c r="B199" s="184" t="s">
        <v>33</v>
      </c>
      <c r="C199" s="185"/>
      <c r="D199" s="158" t="str">
        <f>'celkový SD'!$D$2</f>
        <v>Bc. Jakub Cingroš</v>
      </c>
      <c r="E199" s="159"/>
      <c r="F199" s="188"/>
      <c r="G199" s="189"/>
      <c r="H199" s="196"/>
      <c r="I199" s="197"/>
    </row>
    <row r="200" spans="2:9" ht="15" customHeight="1" thickBot="1" x14ac:dyDescent="0.25">
      <c r="B200" s="192"/>
      <c r="C200" s="193"/>
      <c r="D200" s="194"/>
      <c r="E200" s="195"/>
      <c r="F200" s="188"/>
      <c r="G200" s="189"/>
      <c r="H200" s="198"/>
      <c r="I200" s="199"/>
    </row>
    <row r="201" spans="2:9" ht="15" customHeight="1" x14ac:dyDescent="0.2">
      <c r="B201" s="180" t="s">
        <v>28</v>
      </c>
      <c r="C201" s="200" t="str">
        <f>'celkový SD'!$D$5</f>
        <v>Statutární město Karlovy Vary</v>
      </c>
      <c r="D201" s="200"/>
      <c r="E201" s="200"/>
      <c r="F201" s="188"/>
      <c r="G201" s="189"/>
      <c r="H201" s="201"/>
      <c r="I201" s="53" t="s">
        <v>24</v>
      </c>
    </row>
    <row r="202" spans="2:9" ht="15" customHeight="1" thickBot="1" x14ac:dyDescent="0.25">
      <c r="B202" s="181"/>
      <c r="C202" s="203" t="str">
        <f>'celkový SD'!$D$6</f>
        <v>Moskevská 2035/21, 361 20 Karlovy Vary</v>
      </c>
      <c r="D202" s="203"/>
      <c r="E202" s="203"/>
      <c r="F202" s="190"/>
      <c r="G202" s="191"/>
      <c r="H202" s="202"/>
      <c r="I202" s="59" t="str">
        <f>'celkový SD'!$D$11</f>
        <v>P332021</v>
      </c>
    </row>
    <row r="203" spans="2:9" ht="15" customHeight="1" x14ac:dyDescent="0.2">
      <c r="B203" s="207" t="s">
        <v>31</v>
      </c>
      <c r="C203" s="160" t="str">
        <f>'celkový SD'!$D$7</f>
        <v>Karlovy Vary, Náplavka řeky Ohře</v>
      </c>
      <c r="D203" s="160"/>
      <c r="E203" s="160"/>
      <c r="F203" s="160"/>
      <c r="G203" s="209"/>
      <c r="H203" s="30" t="s">
        <v>21</v>
      </c>
      <c r="I203" s="31" t="s">
        <v>22</v>
      </c>
    </row>
    <row r="204" spans="2:9" ht="15" customHeight="1" x14ac:dyDescent="0.2">
      <c r="B204" s="208"/>
      <c r="C204" s="160"/>
      <c r="D204" s="160"/>
      <c r="E204" s="160"/>
      <c r="F204" s="160"/>
      <c r="G204" s="209"/>
      <c r="H204" s="27" t="str">
        <f>'celkový SD'!$D$10</f>
        <v>04/2022</v>
      </c>
      <c r="I204" s="154">
        <f xml:space="preserve"> 'celkový SD'!$D$13</f>
        <v>0</v>
      </c>
    </row>
    <row r="205" spans="2:9" ht="15" customHeight="1" x14ac:dyDescent="0.2">
      <c r="B205" s="208"/>
      <c r="C205" s="160"/>
      <c r="D205" s="160"/>
      <c r="E205" s="160"/>
      <c r="F205" s="160"/>
      <c r="G205" s="209"/>
      <c r="H205" s="30" t="s">
        <v>23</v>
      </c>
      <c r="I205" s="154"/>
    </row>
    <row r="206" spans="2:9" ht="15" customHeight="1" x14ac:dyDescent="0.2">
      <c r="B206" s="213"/>
      <c r="C206" s="210"/>
      <c r="D206" s="210"/>
      <c r="E206" s="210"/>
      <c r="F206" s="210"/>
      <c r="G206" s="211"/>
      <c r="H206" s="29" t="str">
        <f>'celkový SD'!$D$12</f>
        <v>PDPS</v>
      </c>
      <c r="I206" s="212"/>
    </row>
    <row r="207" spans="2:9" ht="15" customHeight="1" x14ac:dyDescent="0.2">
      <c r="B207" s="207" t="s">
        <v>25</v>
      </c>
      <c r="C207" s="215">
        <f xml:space="preserve"> 'celkový SD'!$C$31</f>
        <v>0</v>
      </c>
      <c r="D207" s="215"/>
      <c r="E207" s="215"/>
      <c r="F207" s="215"/>
      <c r="G207" s="216"/>
      <c r="H207" s="30" t="s">
        <v>26</v>
      </c>
      <c r="I207" s="31" t="s">
        <v>27</v>
      </c>
    </row>
    <row r="208" spans="2:9" ht="20.100000000000001" customHeight="1" thickBot="1" x14ac:dyDescent="0.35">
      <c r="B208" s="214"/>
      <c r="C208" s="217"/>
      <c r="D208" s="217"/>
      <c r="E208" s="217"/>
      <c r="F208" s="217"/>
      <c r="G208" s="218"/>
      <c r="H208" s="50">
        <f>'celkový SD'!$H$31</f>
        <v>0</v>
      </c>
      <c r="I208" s="32">
        <f>'celkový SD'!$B$31</f>
        <v>0</v>
      </c>
    </row>
    <row r="209" spans="2:9" ht="15" customHeight="1" x14ac:dyDescent="0.2">
      <c r="B209" s="138"/>
      <c r="C209" s="138"/>
      <c r="D209" s="138"/>
      <c r="E209" s="138"/>
      <c r="F209" s="138"/>
      <c r="G209" s="138"/>
      <c r="H209" s="138"/>
      <c r="I209" s="138"/>
    </row>
    <row r="210" spans="2:9" ht="15" customHeight="1" thickBot="1" x14ac:dyDescent="0.25">
      <c r="D210" s="1"/>
      <c r="E210" s="1"/>
      <c r="F210" s="1"/>
      <c r="G210" s="1"/>
      <c r="H210" s="1"/>
      <c r="I210" s="1"/>
    </row>
    <row r="211" spans="2:9" ht="15" customHeight="1" x14ac:dyDescent="0.2">
      <c r="B211" s="182" t="s">
        <v>34</v>
      </c>
      <c r="C211" s="183"/>
      <c r="D211" s="156" t="str">
        <f>'celkový SD'!$D$4</f>
        <v>Petr Švorba</v>
      </c>
      <c r="E211" s="157"/>
      <c r="F211" s="186"/>
      <c r="G211" s="187"/>
      <c r="H211" s="167"/>
      <c r="I211" s="168"/>
    </row>
    <row r="212" spans="2:9" ht="15" customHeight="1" x14ac:dyDescent="0.2">
      <c r="B212" s="184"/>
      <c r="C212" s="185"/>
      <c r="D212" s="158"/>
      <c r="E212" s="159"/>
      <c r="F212" s="188"/>
      <c r="G212" s="189"/>
      <c r="H212" s="169"/>
      <c r="I212" s="170"/>
    </row>
    <row r="213" spans="2:9" ht="15" customHeight="1" x14ac:dyDescent="0.2">
      <c r="B213" s="184" t="s">
        <v>20</v>
      </c>
      <c r="C213" s="185"/>
      <c r="D213" s="158" t="str">
        <f>'celkový SD'!$D$3</f>
        <v>Petr Švorba</v>
      </c>
      <c r="E213" s="159"/>
      <c r="F213" s="188"/>
      <c r="G213" s="189"/>
      <c r="H213" s="169"/>
      <c r="I213" s="170"/>
    </row>
    <row r="214" spans="2:9" ht="15" customHeight="1" x14ac:dyDescent="0.2">
      <c r="B214" s="184"/>
      <c r="C214" s="185"/>
      <c r="D214" s="158"/>
      <c r="E214" s="159"/>
      <c r="F214" s="188"/>
      <c r="G214" s="189"/>
      <c r="H214" s="196" t="s">
        <v>52</v>
      </c>
      <c r="I214" s="197"/>
    </row>
    <row r="215" spans="2:9" ht="15" customHeight="1" x14ac:dyDescent="0.2">
      <c r="B215" s="184" t="s">
        <v>33</v>
      </c>
      <c r="C215" s="185"/>
      <c r="D215" s="158" t="str">
        <f>'celkový SD'!$D$2</f>
        <v>Bc. Jakub Cingroš</v>
      </c>
      <c r="E215" s="159"/>
      <c r="F215" s="188"/>
      <c r="G215" s="189"/>
      <c r="H215" s="196"/>
      <c r="I215" s="197"/>
    </row>
    <row r="216" spans="2:9" ht="15" customHeight="1" thickBot="1" x14ac:dyDescent="0.25">
      <c r="B216" s="192"/>
      <c r="C216" s="193"/>
      <c r="D216" s="194"/>
      <c r="E216" s="195"/>
      <c r="F216" s="188"/>
      <c r="G216" s="189"/>
      <c r="H216" s="198"/>
      <c r="I216" s="199"/>
    </row>
    <row r="217" spans="2:9" ht="15" customHeight="1" x14ac:dyDescent="0.2">
      <c r="B217" s="180" t="s">
        <v>28</v>
      </c>
      <c r="C217" s="200" t="str">
        <f>'celkový SD'!$D$5</f>
        <v>Statutární město Karlovy Vary</v>
      </c>
      <c r="D217" s="200"/>
      <c r="E217" s="200"/>
      <c r="F217" s="188"/>
      <c r="G217" s="189"/>
      <c r="H217" s="201"/>
      <c r="I217" s="53" t="s">
        <v>24</v>
      </c>
    </row>
    <row r="218" spans="2:9" ht="15" customHeight="1" thickBot="1" x14ac:dyDescent="0.25">
      <c r="B218" s="181"/>
      <c r="C218" s="203" t="str">
        <f>'celkový SD'!$D$6</f>
        <v>Moskevská 2035/21, 361 20 Karlovy Vary</v>
      </c>
      <c r="D218" s="203"/>
      <c r="E218" s="203"/>
      <c r="F218" s="190"/>
      <c r="G218" s="191"/>
      <c r="H218" s="202"/>
      <c r="I218" s="59" t="str">
        <f>'celkový SD'!$D$11</f>
        <v>P332021</v>
      </c>
    </row>
    <row r="219" spans="2:9" ht="15" customHeight="1" x14ac:dyDescent="0.2">
      <c r="B219" s="207" t="s">
        <v>31</v>
      </c>
      <c r="C219" s="160" t="str">
        <f>'celkový SD'!$D$7</f>
        <v>Karlovy Vary, Náplavka řeky Ohře</v>
      </c>
      <c r="D219" s="160"/>
      <c r="E219" s="160"/>
      <c r="F219" s="160"/>
      <c r="G219" s="209"/>
      <c r="H219" s="30" t="s">
        <v>21</v>
      </c>
      <c r="I219" s="31" t="s">
        <v>22</v>
      </c>
    </row>
    <row r="220" spans="2:9" ht="15" customHeight="1" x14ac:dyDescent="0.2">
      <c r="B220" s="208"/>
      <c r="C220" s="160"/>
      <c r="D220" s="160"/>
      <c r="E220" s="160"/>
      <c r="F220" s="160"/>
      <c r="G220" s="209"/>
      <c r="H220" s="27" t="str">
        <f>'celkový SD'!$D$10</f>
        <v>04/2022</v>
      </c>
      <c r="I220" s="154">
        <f xml:space="preserve"> 'celkový SD'!$D$13</f>
        <v>0</v>
      </c>
    </row>
    <row r="221" spans="2:9" ht="15" customHeight="1" x14ac:dyDescent="0.2">
      <c r="B221" s="208"/>
      <c r="C221" s="160"/>
      <c r="D221" s="160"/>
      <c r="E221" s="160"/>
      <c r="F221" s="160"/>
      <c r="G221" s="209"/>
      <c r="H221" s="30" t="s">
        <v>23</v>
      </c>
      <c r="I221" s="154"/>
    </row>
    <row r="222" spans="2:9" ht="15" customHeight="1" x14ac:dyDescent="0.2">
      <c r="B222" s="213"/>
      <c r="C222" s="210"/>
      <c r="D222" s="210"/>
      <c r="E222" s="210"/>
      <c r="F222" s="210"/>
      <c r="G222" s="211"/>
      <c r="H222" s="29" t="str">
        <f>'celkový SD'!$D$12</f>
        <v>PDPS</v>
      </c>
      <c r="I222" s="212"/>
    </row>
    <row r="223" spans="2:9" ht="15" customHeight="1" x14ac:dyDescent="0.2">
      <c r="B223" s="207" t="s">
        <v>25</v>
      </c>
      <c r="C223" s="215">
        <f xml:space="preserve"> 'celkový SD'!$C$32</f>
        <v>0</v>
      </c>
      <c r="D223" s="215"/>
      <c r="E223" s="215"/>
      <c r="F223" s="215"/>
      <c r="G223" s="216"/>
      <c r="H223" s="30" t="s">
        <v>26</v>
      </c>
      <c r="I223" s="31" t="s">
        <v>27</v>
      </c>
    </row>
    <row r="224" spans="2:9" ht="20.100000000000001" customHeight="1" thickBot="1" x14ac:dyDescent="0.35">
      <c r="B224" s="214"/>
      <c r="C224" s="217"/>
      <c r="D224" s="217"/>
      <c r="E224" s="217"/>
      <c r="F224" s="217"/>
      <c r="G224" s="218"/>
      <c r="H224" s="50">
        <f>'celkový SD'!$H$32</f>
        <v>0</v>
      </c>
      <c r="I224" s="32">
        <f>'celkový SD'!$B$32</f>
        <v>0</v>
      </c>
    </row>
    <row r="225" spans="2:9" ht="15" customHeight="1" x14ac:dyDescent="0.2">
      <c r="B225" s="138"/>
      <c r="C225" s="138"/>
      <c r="D225" s="138"/>
      <c r="E225" s="138"/>
      <c r="F225" s="138"/>
      <c r="G225" s="138"/>
      <c r="H225" s="138"/>
      <c r="I225" s="138"/>
    </row>
    <row r="226" spans="2:9" ht="15" customHeight="1" thickBot="1" x14ac:dyDescent="0.25">
      <c r="D226" s="1"/>
      <c r="E226" s="1"/>
      <c r="F226" s="1"/>
      <c r="G226" s="1"/>
      <c r="H226" s="1"/>
      <c r="I226" s="1"/>
    </row>
    <row r="227" spans="2:9" ht="15" customHeight="1" x14ac:dyDescent="0.2">
      <c r="B227" s="182" t="s">
        <v>34</v>
      </c>
      <c r="C227" s="183"/>
      <c r="D227" s="156" t="str">
        <f>'celkový SD'!$D$4</f>
        <v>Petr Švorba</v>
      </c>
      <c r="E227" s="157"/>
      <c r="F227" s="186"/>
      <c r="G227" s="187"/>
      <c r="H227" s="167"/>
      <c r="I227" s="168"/>
    </row>
    <row r="228" spans="2:9" ht="15" customHeight="1" x14ac:dyDescent="0.2">
      <c r="B228" s="184"/>
      <c r="C228" s="185"/>
      <c r="D228" s="158"/>
      <c r="E228" s="159"/>
      <c r="F228" s="188"/>
      <c r="G228" s="189"/>
      <c r="H228" s="169"/>
      <c r="I228" s="170"/>
    </row>
    <row r="229" spans="2:9" ht="15" customHeight="1" x14ac:dyDescent="0.2">
      <c r="B229" s="184" t="s">
        <v>20</v>
      </c>
      <c r="C229" s="185"/>
      <c r="D229" s="158" t="str">
        <f>'celkový SD'!$D$3</f>
        <v>Petr Švorba</v>
      </c>
      <c r="E229" s="159"/>
      <c r="F229" s="188"/>
      <c r="G229" s="189"/>
      <c r="H229" s="169"/>
      <c r="I229" s="170"/>
    </row>
    <row r="230" spans="2:9" ht="15" customHeight="1" x14ac:dyDescent="0.2">
      <c r="B230" s="184"/>
      <c r="C230" s="185"/>
      <c r="D230" s="158"/>
      <c r="E230" s="159"/>
      <c r="F230" s="188"/>
      <c r="G230" s="189"/>
      <c r="H230" s="196" t="s">
        <v>52</v>
      </c>
      <c r="I230" s="197"/>
    </row>
    <row r="231" spans="2:9" ht="15" customHeight="1" x14ac:dyDescent="0.2">
      <c r="B231" s="184" t="s">
        <v>33</v>
      </c>
      <c r="C231" s="185"/>
      <c r="D231" s="158" t="str">
        <f>'celkový SD'!$D$2</f>
        <v>Bc. Jakub Cingroš</v>
      </c>
      <c r="E231" s="159"/>
      <c r="F231" s="188"/>
      <c r="G231" s="189"/>
      <c r="H231" s="196"/>
      <c r="I231" s="197"/>
    </row>
    <row r="232" spans="2:9" ht="15" customHeight="1" thickBot="1" x14ac:dyDescent="0.25">
      <c r="B232" s="192"/>
      <c r="C232" s="193"/>
      <c r="D232" s="194"/>
      <c r="E232" s="195"/>
      <c r="F232" s="188"/>
      <c r="G232" s="189"/>
      <c r="H232" s="198"/>
      <c r="I232" s="199"/>
    </row>
    <row r="233" spans="2:9" ht="15" customHeight="1" x14ac:dyDescent="0.2">
      <c r="B233" s="180" t="s">
        <v>28</v>
      </c>
      <c r="C233" s="200" t="str">
        <f>'celkový SD'!$D$5</f>
        <v>Statutární město Karlovy Vary</v>
      </c>
      <c r="D233" s="200"/>
      <c r="E233" s="200"/>
      <c r="F233" s="188"/>
      <c r="G233" s="189"/>
      <c r="H233" s="201"/>
      <c r="I233" s="53" t="s">
        <v>24</v>
      </c>
    </row>
    <row r="234" spans="2:9" ht="15" customHeight="1" thickBot="1" x14ac:dyDescent="0.25">
      <c r="B234" s="181"/>
      <c r="C234" s="203" t="str">
        <f>'celkový SD'!$D$6</f>
        <v>Moskevská 2035/21, 361 20 Karlovy Vary</v>
      </c>
      <c r="D234" s="203"/>
      <c r="E234" s="203"/>
      <c r="F234" s="190"/>
      <c r="G234" s="191"/>
      <c r="H234" s="202"/>
      <c r="I234" s="59" t="str">
        <f>'celkový SD'!$D$11</f>
        <v>P332021</v>
      </c>
    </row>
    <row r="235" spans="2:9" ht="15" customHeight="1" x14ac:dyDescent="0.2">
      <c r="B235" s="207" t="s">
        <v>31</v>
      </c>
      <c r="C235" s="160" t="str">
        <f>'celkový SD'!$D$7</f>
        <v>Karlovy Vary, Náplavka řeky Ohře</v>
      </c>
      <c r="D235" s="160"/>
      <c r="E235" s="160"/>
      <c r="F235" s="160"/>
      <c r="G235" s="209"/>
      <c r="H235" s="30" t="s">
        <v>21</v>
      </c>
      <c r="I235" s="31" t="s">
        <v>22</v>
      </c>
    </row>
    <row r="236" spans="2:9" ht="15" customHeight="1" x14ac:dyDescent="0.2">
      <c r="B236" s="208"/>
      <c r="C236" s="160"/>
      <c r="D236" s="160"/>
      <c r="E236" s="160"/>
      <c r="F236" s="160"/>
      <c r="G236" s="209"/>
      <c r="H236" s="27" t="str">
        <f>'celkový SD'!$D$10</f>
        <v>04/2022</v>
      </c>
      <c r="I236" s="154">
        <f xml:space="preserve"> 'celkový SD'!$D$13</f>
        <v>0</v>
      </c>
    </row>
    <row r="237" spans="2:9" ht="15" customHeight="1" x14ac:dyDescent="0.2">
      <c r="B237" s="208"/>
      <c r="C237" s="160"/>
      <c r="D237" s="160"/>
      <c r="E237" s="160"/>
      <c r="F237" s="160"/>
      <c r="G237" s="209"/>
      <c r="H237" s="30" t="s">
        <v>23</v>
      </c>
      <c r="I237" s="154"/>
    </row>
    <row r="238" spans="2:9" ht="15" customHeight="1" x14ac:dyDescent="0.2">
      <c r="B238" s="213"/>
      <c r="C238" s="210"/>
      <c r="D238" s="210"/>
      <c r="E238" s="210"/>
      <c r="F238" s="210"/>
      <c r="G238" s="211"/>
      <c r="H238" s="29" t="str">
        <f>'celkový SD'!$D$12</f>
        <v>PDPS</v>
      </c>
      <c r="I238" s="212"/>
    </row>
    <row r="239" spans="2:9" ht="15" customHeight="1" x14ac:dyDescent="0.2">
      <c r="B239" s="207" t="s">
        <v>25</v>
      </c>
      <c r="C239" s="215">
        <f xml:space="preserve"> 'celkový SD'!$C$33</f>
        <v>0</v>
      </c>
      <c r="D239" s="215"/>
      <c r="E239" s="215"/>
      <c r="F239" s="215"/>
      <c r="G239" s="216"/>
      <c r="H239" s="30" t="s">
        <v>26</v>
      </c>
      <c r="I239" s="31" t="s">
        <v>27</v>
      </c>
    </row>
    <row r="240" spans="2:9" ht="20.100000000000001" customHeight="1" thickBot="1" x14ac:dyDescent="0.35">
      <c r="B240" s="214"/>
      <c r="C240" s="217"/>
      <c r="D240" s="217"/>
      <c r="E240" s="217"/>
      <c r="F240" s="217"/>
      <c r="G240" s="218"/>
      <c r="H240" s="50">
        <f>'celkový SD'!$H$33</f>
        <v>0</v>
      </c>
      <c r="I240" s="32">
        <f>'celkový SD'!$B$33</f>
        <v>0</v>
      </c>
    </row>
    <row r="241" spans="2:9" ht="15" customHeight="1" x14ac:dyDescent="0.2">
      <c r="B241" s="138"/>
      <c r="C241" s="138"/>
      <c r="D241" s="138"/>
      <c r="E241" s="138"/>
      <c r="F241" s="138"/>
      <c r="G241" s="138"/>
      <c r="H241" s="138"/>
      <c r="I241" s="138"/>
    </row>
    <row r="242" spans="2:9" ht="15" customHeight="1" thickBot="1" x14ac:dyDescent="0.25">
      <c r="D242" s="1"/>
      <c r="E242" s="1"/>
      <c r="F242" s="1"/>
      <c r="G242" s="1"/>
      <c r="H242" s="1"/>
      <c r="I242" s="1"/>
    </row>
    <row r="243" spans="2:9" ht="15" customHeight="1" x14ac:dyDescent="0.2">
      <c r="B243" s="182" t="s">
        <v>34</v>
      </c>
      <c r="C243" s="183"/>
      <c r="D243" s="156" t="str">
        <f>'celkový SD'!$D$4</f>
        <v>Petr Švorba</v>
      </c>
      <c r="E243" s="157"/>
      <c r="F243" s="186"/>
      <c r="G243" s="187"/>
      <c r="H243" s="167"/>
      <c r="I243" s="168"/>
    </row>
    <row r="244" spans="2:9" ht="15" customHeight="1" x14ac:dyDescent="0.2">
      <c r="B244" s="184"/>
      <c r="C244" s="185"/>
      <c r="D244" s="158"/>
      <c r="E244" s="159"/>
      <c r="F244" s="188"/>
      <c r="G244" s="189"/>
      <c r="H244" s="169"/>
      <c r="I244" s="170"/>
    </row>
    <row r="245" spans="2:9" ht="15" customHeight="1" x14ac:dyDescent="0.2">
      <c r="B245" s="184" t="s">
        <v>20</v>
      </c>
      <c r="C245" s="185"/>
      <c r="D245" s="158" t="str">
        <f>'celkový SD'!$D$3</f>
        <v>Petr Švorba</v>
      </c>
      <c r="E245" s="159"/>
      <c r="F245" s="188"/>
      <c r="G245" s="189"/>
      <c r="H245" s="169"/>
      <c r="I245" s="170"/>
    </row>
    <row r="246" spans="2:9" ht="15" customHeight="1" x14ac:dyDescent="0.2">
      <c r="B246" s="184"/>
      <c r="C246" s="185"/>
      <c r="D246" s="158"/>
      <c r="E246" s="159"/>
      <c r="F246" s="188"/>
      <c r="G246" s="189"/>
      <c r="H246" s="196" t="s">
        <v>52</v>
      </c>
      <c r="I246" s="197"/>
    </row>
    <row r="247" spans="2:9" ht="15" customHeight="1" x14ac:dyDescent="0.2">
      <c r="B247" s="184" t="s">
        <v>33</v>
      </c>
      <c r="C247" s="185"/>
      <c r="D247" s="158" t="str">
        <f>'celkový SD'!$D$2</f>
        <v>Bc. Jakub Cingroš</v>
      </c>
      <c r="E247" s="159"/>
      <c r="F247" s="188"/>
      <c r="G247" s="189"/>
      <c r="H247" s="196"/>
      <c r="I247" s="197"/>
    </row>
    <row r="248" spans="2:9" ht="15" customHeight="1" thickBot="1" x14ac:dyDescent="0.25">
      <c r="B248" s="192"/>
      <c r="C248" s="193"/>
      <c r="D248" s="194"/>
      <c r="E248" s="195"/>
      <c r="F248" s="188"/>
      <c r="G248" s="189"/>
      <c r="H248" s="198"/>
      <c r="I248" s="199"/>
    </row>
    <row r="249" spans="2:9" ht="15" customHeight="1" x14ac:dyDescent="0.2">
      <c r="B249" s="180" t="s">
        <v>28</v>
      </c>
      <c r="C249" s="200" t="str">
        <f>'celkový SD'!$D$5</f>
        <v>Statutární město Karlovy Vary</v>
      </c>
      <c r="D249" s="200"/>
      <c r="E249" s="200"/>
      <c r="F249" s="188"/>
      <c r="G249" s="189"/>
      <c r="H249" s="201"/>
      <c r="I249" s="53" t="s">
        <v>24</v>
      </c>
    </row>
    <row r="250" spans="2:9" ht="15" customHeight="1" thickBot="1" x14ac:dyDescent="0.25">
      <c r="B250" s="181"/>
      <c r="C250" s="203" t="str">
        <f>'celkový SD'!$D$6</f>
        <v>Moskevská 2035/21, 361 20 Karlovy Vary</v>
      </c>
      <c r="D250" s="203"/>
      <c r="E250" s="203"/>
      <c r="F250" s="190"/>
      <c r="G250" s="191"/>
      <c r="H250" s="202"/>
      <c r="I250" s="59" t="str">
        <f>'celkový SD'!$D$11</f>
        <v>P332021</v>
      </c>
    </row>
    <row r="251" spans="2:9" ht="15" customHeight="1" x14ac:dyDescent="0.2">
      <c r="B251" s="207" t="s">
        <v>31</v>
      </c>
      <c r="C251" s="160" t="str">
        <f>'celkový SD'!$D$7</f>
        <v>Karlovy Vary, Náplavka řeky Ohře</v>
      </c>
      <c r="D251" s="160"/>
      <c r="E251" s="160"/>
      <c r="F251" s="160"/>
      <c r="G251" s="209"/>
      <c r="H251" s="30" t="s">
        <v>21</v>
      </c>
      <c r="I251" s="31" t="s">
        <v>22</v>
      </c>
    </row>
    <row r="252" spans="2:9" ht="15" customHeight="1" x14ac:dyDescent="0.2">
      <c r="B252" s="208"/>
      <c r="C252" s="160"/>
      <c r="D252" s="160"/>
      <c r="E252" s="160"/>
      <c r="F252" s="160"/>
      <c r="G252" s="209"/>
      <c r="H252" s="27" t="str">
        <f>'celkový SD'!$D$10</f>
        <v>04/2022</v>
      </c>
      <c r="I252" s="154">
        <f xml:space="preserve"> 'celkový SD'!$D$13</f>
        <v>0</v>
      </c>
    </row>
    <row r="253" spans="2:9" ht="15" customHeight="1" x14ac:dyDescent="0.2">
      <c r="B253" s="208"/>
      <c r="C253" s="160"/>
      <c r="D253" s="160"/>
      <c r="E253" s="160"/>
      <c r="F253" s="160"/>
      <c r="G253" s="209"/>
      <c r="H253" s="30" t="s">
        <v>23</v>
      </c>
      <c r="I253" s="154"/>
    </row>
    <row r="254" spans="2:9" ht="15" customHeight="1" x14ac:dyDescent="0.2">
      <c r="B254" s="213"/>
      <c r="C254" s="210"/>
      <c r="D254" s="210"/>
      <c r="E254" s="210"/>
      <c r="F254" s="210"/>
      <c r="G254" s="211"/>
      <c r="H254" s="29" t="str">
        <f>'celkový SD'!$D$12</f>
        <v>PDPS</v>
      </c>
      <c r="I254" s="212"/>
    </row>
    <row r="255" spans="2:9" ht="15" customHeight="1" x14ac:dyDescent="0.2">
      <c r="B255" s="207" t="s">
        <v>25</v>
      </c>
      <c r="C255" s="215">
        <f xml:space="preserve"> 'celkový SD'!$C$34</f>
        <v>0</v>
      </c>
      <c r="D255" s="215"/>
      <c r="E255" s="215"/>
      <c r="F255" s="215"/>
      <c r="G255" s="216"/>
      <c r="H255" s="30" t="s">
        <v>26</v>
      </c>
      <c r="I255" s="31" t="s">
        <v>27</v>
      </c>
    </row>
    <row r="256" spans="2:9" ht="20.100000000000001" customHeight="1" thickBot="1" x14ac:dyDescent="0.35">
      <c r="B256" s="214"/>
      <c r="C256" s="217"/>
      <c r="D256" s="217"/>
      <c r="E256" s="217"/>
      <c r="F256" s="217"/>
      <c r="G256" s="218"/>
      <c r="H256" s="50">
        <f>'celkový SD'!$H$34</f>
        <v>0</v>
      </c>
      <c r="I256" s="32">
        <f>'celkový SD'!$B$34</f>
        <v>0</v>
      </c>
    </row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65305" ht="12.75" customHeight="1" x14ac:dyDescent="0.2"/>
    <row r="65306" ht="12.75" customHeight="1" x14ac:dyDescent="0.2"/>
    <row r="65307" ht="12.75" customHeight="1" x14ac:dyDescent="0.2"/>
    <row r="65308" ht="12.75" customHeight="1" x14ac:dyDescent="0.2"/>
    <row r="65309" ht="12.75" customHeight="1" x14ac:dyDescent="0.2"/>
    <row r="65310" ht="12.75" customHeight="1" x14ac:dyDescent="0.2"/>
    <row r="65311" ht="12.75" customHeight="1" x14ac:dyDescent="0.2"/>
    <row r="65312" ht="12.75" customHeight="1" x14ac:dyDescent="0.2"/>
    <row r="65313" ht="12.75" customHeight="1" x14ac:dyDescent="0.2"/>
    <row r="65314" ht="12.75" customHeight="1" x14ac:dyDescent="0.2"/>
    <row r="65315" ht="12.75" customHeight="1" x14ac:dyDescent="0.2"/>
    <row r="65316" ht="12.75" customHeight="1" x14ac:dyDescent="0.2"/>
    <row r="65317" ht="12.75" customHeight="1" x14ac:dyDescent="0.2"/>
    <row r="65318" ht="12.75" customHeight="1" x14ac:dyDescent="0.2"/>
    <row r="65319" ht="12.75" customHeight="1" x14ac:dyDescent="0.2"/>
    <row r="65320" ht="12.75" customHeight="1" x14ac:dyDescent="0.2"/>
    <row r="65321" ht="12.75" customHeight="1" x14ac:dyDescent="0.2"/>
    <row r="65322" ht="12.75" customHeight="1" x14ac:dyDescent="0.2"/>
    <row r="65323" ht="12.75" customHeight="1" x14ac:dyDescent="0.2"/>
    <row r="65324" ht="12.75" customHeight="1" x14ac:dyDescent="0.2"/>
    <row r="65325" ht="12.75" customHeight="1" x14ac:dyDescent="0.2"/>
    <row r="65326" ht="12.75" customHeight="1" x14ac:dyDescent="0.2"/>
    <row r="65327" ht="12.75" customHeight="1" x14ac:dyDescent="0.2"/>
    <row r="65328" ht="12.75" customHeight="1" x14ac:dyDescent="0.2"/>
    <row r="65329" ht="12.75" customHeight="1" x14ac:dyDescent="0.2"/>
    <row r="65330" ht="12.75" customHeight="1" x14ac:dyDescent="0.2"/>
    <row r="65331" ht="12.75" customHeight="1" x14ac:dyDescent="0.2"/>
    <row r="65332" ht="12.75" customHeight="1" x14ac:dyDescent="0.2"/>
    <row r="65333" ht="12.75" customHeight="1" x14ac:dyDescent="0.2"/>
    <row r="65334" ht="12.75" customHeight="1" x14ac:dyDescent="0.2"/>
    <row r="65335" ht="12.75" customHeight="1" x14ac:dyDescent="0.2"/>
    <row r="65336" ht="12.75" customHeight="1" x14ac:dyDescent="0.2"/>
    <row r="65337" ht="12.75" customHeight="1" x14ac:dyDescent="0.2"/>
    <row r="65338" ht="12.75" customHeight="1" x14ac:dyDescent="0.2"/>
    <row r="65339" ht="12.75" customHeight="1" x14ac:dyDescent="0.2"/>
    <row r="65340" ht="12.75" customHeight="1" x14ac:dyDescent="0.2"/>
    <row r="65341" ht="12.75" customHeight="1" x14ac:dyDescent="0.2"/>
    <row r="65342" ht="12.75" customHeight="1" x14ac:dyDescent="0.2"/>
    <row r="65343" ht="12.75" customHeight="1" x14ac:dyDescent="0.2"/>
    <row r="65344" ht="12.7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</sheetData>
  <sheetProtection selectLockedCells="1" selectUnlockedCells="1"/>
  <mergeCells count="320">
    <mergeCell ref="B177:I177"/>
    <mergeCell ref="B163:C164"/>
    <mergeCell ref="D163:E164"/>
    <mergeCell ref="F163:G170"/>
    <mergeCell ref="B193:I193"/>
    <mergeCell ref="B147:C148"/>
    <mergeCell ref="D147:E148"/>
    <mergeCell ref="F147:G154"/>
    <mergeCell ref="B149:C150"/>
    <mergeCell ref="D149:E150"/>
    <mergeCell ref="B151:C152"/>
    <mergeCell ref="B173:B174"/>
    <mergeCell ref="C171:G174"/>
    <mergeCell ref="B157:B158"/>
    <mergeCell ref="B159:B160"/>
    <mergeCell ref="C159:G160"/>
    <mergeCell ref="B139:B140"/>
    <mergeCell ref="B175:B176"/>
    <mergeCell ref="C175:G176"/>
    <mergeCell ref="H51:I53"/>
    <mergeCell ref="H67:I69"/>
    <mergeCell ref="H83:I85"/>
    <mergeCell ref="B91:B92"/>
    <mergeCell ref="B93:B94"/>
    <mergeCell ref="B95:B96"/>
    <mergeCell ref="B77:B78"/>
    <mergeCell ref="B79:B80"/>
    <mergeCell ref="H86:I88"/>
    <mergeCell ref="B67:C68"/>
    <mergeCell ref="D67:E68"/>
    <mergeCell ref="F67:G74"/>
    <mergeCell ref="B69:C70"/>
    <mergeCell ref="D69:E70"/>
    <mergeCell ref="D83:E84"/>
    <mergeCell ref="F83:G90"/>
    <mergeCell ref="B85:C86"/>
    <mergeCell ref="B71:C72"/>
    <mergeCell ref="D71:E72"/>
    <mergeCell ref="B73:B74"/>
    <mergeCell ref="C73:E73"/>
    <mergeCell ref="H73:H74"/>
    <mergeCell ref="C74:E74"/>
    <mergeCell ref="D85:E86"/>
    <mergeCell ref="B241:I241"/>
    <mergeCell ref="B243:C244"/>
    <mergeCell ref="D243:E244"/>
    <mergeCell ref="F243:G250"/>
    <mergeCell ref="B245:C246"/>
    <mergeCell ref="H246:I248"/>
    <mergeCell ref="H243:I245"/>
    <mergeCell ref="H198:I200"/>
    <mergeCell ref="C143:G144"/>
    <mergeCell ref="C139:G142"/>
    <mergeCell ref="I172:I174"/>
    <mergeCell ref="B161:I161"/>
    <mergeCell ref="C155:G158"/>
    <mergeCell ref="B153:B154"/>
    <mergeCell ref="C153:E153"/>
    <mergeCell ref="H153:H154"/>
    <mergeCell ref="C154:E154"/>
    <mergeCell ref="B155:B156"/>
    <mergeCell ref="I156:I158"/>
    <mergeCell ref="C170:E170"/>
    <mergeCell ref="B171:B172"/>
    <mergeCell ref="B255:B256"/>
    <mergeCell ref="C255:G256"/>
    <mergeCell ref="D245:E246"/>
    <mergeCell ref="B247:C248"/>
    <mergeCell ref="D247:E248"/>
    <mergeCell ref="B249:B250"/>
    <mergeCell ref="C249:E249"/>
    <mergeCell ref="C250:E250"/>
    <mergeCell ref="B251:B252"/>
    <mergeCell ref="C251:G254"/>
    <mergeCell ref="I252:I254"/>
    <mergeCell ref="B253:B254"/>
    <mergeCell ref="H249:H250"/>
    <mergeCell ref="B133:C134"/>
    <mergeCell ref="H121:H122"/>
    <mergeCell ref="B63:B64"/>
    <mergeCell ref="C63:G64"/>
    <mergeCell ref="B65:I65"/>
    <mergeCell ref="B235:B236"/>
    <mergeCell ref="C235:G238"/>
    <mergeCell ref="B239:B240"/>
    <mergeCell ref="C239:G240"/>
    <mergeCell ref="I236:I238"/>
    <mergeCell ref="B237:B238"/>
    <mergeCell ref="H166:I168"/>
    <mergeCell ref="H182:I184"/>
    <mergeCell ref="H115:I117"/>
    <mergeCell ref="H131:I133"/>
    <mergeCell ref="H147:I149"/>
    <mergeCell ref="B75:B76"/>
    <mergeCell ref="H150:I152"/>
    <mergeCell ref="H163:I165"/>
    <mergeCell ref="H179:I181"/>
    <mergeCell ref="H195:I197"/>
    <mergeCell ref="C11:G14"/>
    <mergeCell ref="C27:G30"/>
    <mergeCell ref="C43:G46"/>
    <mergeCell ref="C59:G62"/>
    <mergeCell ref="C75:G78"/>
    <mergeCell ref="C91:G94"/>
    <mergeCell ref="C107:G110"/>
    <mergeCell ref="H102:I104"/>
    <mergeCell ref="H118:I120"/>
    <mergeCell ref="I92:I94"/>
    <mergeCell ref="H105:H106"/>
    <mergeCell ref="C106:E106"/>
    <mergeCell ref="H99:I101"/>
    <mergeCell ref="C95:G96"/>
    <mergeCell ref="C79:G80"/>
    <mergeCell ref="B81:I81"/>
    <mergeCell ref="B83:C84"/>
    <mergeCell ref="B103:C104"/>
    <mergeCell ref="B105:B106"/>
    <mergeCell ref="H22:I24"/>
    <mergeCell ref="H38:I40"/>
    <mergeCell ref="H54:I56"/>
    <mergeCell ref="H70:I72"/>
    <mergeCell ref="H19:I21"/>
    <mergeCell ref="H89:H90"/>
    <mergeCell ref="C90:E90"/>
    <mergeCell ref="C185:E185"/>
    <mergeCell ref="H185:H186"/>
    <mergeCell ref="C186:E186"/>
    <mergeCell ref="D181:E182"/>
    <mergeCell ref="D103:E104"/>
    <mergeCell ref="B165:C166"/>
    <mergeCell ref="D165:E166"/>
    <mergeCell ref="B167:C168"/>
    <mergeCell ref="B169:B170"/>
    <mergeCell ref="D115:E116"/>
    <mergeCell ref="F115:G122"/>
    <mergeCell ref="B117:C118"/>
    <mergeCell ref="D117:E118"/>
    <mergeCell ref="B119:C120"/>
    <mergeCell ref="B121:B122"/>
    <mergeCell ref="C169:E169"/>
    <mergeCell ref="H169:H170"/>
    <mergeCell ref="B107:B108"/>
    <mergeCell ref="H134:I136"/>
    <mergeCell ref="C122:E122"/>
    <mergeCell ref="B123:B124"/>
    <mergeCell ref="H137:H138"/>
    <mergeCell ref="B99:C100"/>
    <mergeCell ref="D99:E100"/>
    <mergeCell ref="B179:C180"/>
    <mergeCell ref="D179:E180"/>
    <mergeCell ref="F179:G186"/>
    <mergeCell ref="B101:C102"/>
    <mergeCell ref="D101:E102"/>
    <mergeCell ref="C105:E105"/>
    <mergeCell ref="C89:E89"/>
    <mergeCell ref="C138:E138"/>
    <mergeCell ref="B145:I145"/>
    <mergeCell ref="B141:B142"/>
    <mergeCell ref="B143:B144"/>
    <mergeCell ref="C121:E121"/>
    <mergeCell ref="D135:E136"/>
    <mergeCell ref="B137:B138"/>
    <mergeCell ref="C137:E137"/>
    <mergeCell ref="I140:I142"/>
    <mergeCell ref="C127:G128"/>
    <mergeCell ref="B129:I129"/>
    <mergeCell ref="B131:C132"/>
    <mergeCell ref="D131:E132"/>
    <mergeCell ref="D133:E134"/>
    <mergeCell ref="B135:C136"/>
    <mergeCell ref="I76:I78"/>
    <mergeCell ref="D151:E152"/>
    <mergeCell ref="B127:B128"/>
    <mergeCell ref="D167:E168"/>
    <mergeCell ref="D119:E120"/>
    <mergeCell ref="F131:G138"/>
    <mergeCell ref="B185:B186"/>
    <mergeCell ref="I108:I110"/>
    <mergeCell ref="B109:B110"/>
    <mergeCell ref="B111:B112"/>
    <mergeCell ref="C111:G112"/>
    <mergeCell ref="B113:I113"/>
    <mergeCell ref="I124:I126"/>
    <mergeCell ref="B125:B126"/>
    <mergeCell ref="C123:G126"/>
    <mergeCell ref="B181:C182"/>
    <mergeCell ref="B115:C116"/>
    <mergeCell ref="B87:C88"/>
    <mergeCell ref="D87:E88"/>
    <mergeCell ref="B89:B90"/>
    <mergeCell ref="F99:G106"/>
    <mergeCell ref="B183:C184"/>
    <mergeCell ref="D183:E184"/>
    <mergeCell ref="B97:I97"/>
    <mergeCell ref="B43:B44"/>
    <mergeCell ref="I44:I46"/>
    <mergeCell ref="B45:B46"/>
    <mergeCell ref="B47:B48"/>
    <mergeCell ref="C47:G48"/>
    <mergeCell ref="I188:I190"/>
    <mergeCell ref="B49:I49"/>
    <mergeCell ref="B51:C52"/>
    <mergeCell ref="D51:E52"/>
    <mergeCell ref="F51:G58"/>
    <mergeCell ref="B53:C54"/>
    <mergeCell ref="D53:E54"/>
    <mergeCell ref="B55:C56"/>
    <mergeCell ref="D55:E56"/>
    <mergeCell ref="B57:B58"/>
    <mergeCell ref="C57:E57"/>
    <mergeCell ref="H57:H58"/>
    <mergeCell ref="C58:E58"/>
    <mergeCell ref="B59:B60"/>
    <mergeCell ref="B187:B188"/>
    <mergeCell ref="C187:G190"/>
    <mergeCell ref="B189:B190"/>
    <mergeCell ref="I60:I62"/>
    <mergeCell ref="B61:B62"/>
    <mergeCell ref="B33:I33"/>
    <mergeCell ref="B35:C36"/>
    <mergeCell ref="D35:E36"/>
    <mergeCell ref="F35:G42"/>
    <mergeCell ref="B37:C38"/>
    <mergeCell ref="D37:E38"/>
    <mergeCell ref="B39:C40"/>
    <mergeCell ref="D39:E40"/>
    <mergeCell ref="B41:B42"/>
    <mergeCell ref="C41:E41"/>
    <mergeCell ref="H41:H42"/>
    <mergeCell ref="C42:E42"/>
    <mergeCell ref="H35:I37"/>
    <mergeCell ref="I12:I14"/>
    <mergeCell ref="B13:B14"/>
    <mergeCell ref="B15:B16"/>
    <mergeCell ref="C15:G16"/>
    <mergeCell ref="B191:B192"/>
    <mergeCell ref="C191:G192"/>
    <mergeCell ref="D21:E22"/>
    <mergeCell ref="B23:C24"/>
    <mergeCell ref="D23:E24"/>
    <mergeCell ref="B25:B26"/>
    <mergeCell ref="C25:E25"/>
    <mergeCell ref="B11:B12"/>
    <mergeCell ref="H25:H26"/>
    <mergeCell ref="C26:E26"/>
    <mergeCell ref="B17:I17"/>
    <mergeCell ref="B27:B28"/>
    <mergeCell ref="I28:I30"/>
    <mergeCell ref="B29:B30"/>
    <mergeCell ref="B19:C20"/>
    <mergeCell ref="D19:E20"/>
    <mergeCell ref="F19:G26"/>
    <mergeCell ref="B21:C22"/>
    <mergeCell ref="B31:B32"/>
    <mergeCell ref="C31:G32"/>
    <mergeCell ref="B1:I1"/>
    <mergeCell ref="B3:C4"/>
    <mergeCell ref="D3:E4"/>
    <mergeCell ref="F3:G10"/>
    <mergeCell ref="B5:C6"/>
    <mergeCell ref="D5:E6"/>
    <mergeCell ref="B7:C8"/>
    <mergeCell ref="D7:E8"/>
    <mergeCell ref="B9:B10"/>
    <mergeCell ref="C9:E9"/>
    <mergeCell ref="H9:H10"/>
    <mergeCell ref="C10:E10"/>
    <mergeCell ref="H6:I8"/>
    <mergeCell ref="H3:I5"/>
    <mergeCell ref="H201:H202"/>
    <mergeCell ref="C202:E202"/>
    <mergeCell ref="B203:B204"/>
    <mergeCell ref="C203:G206"/>
    <mergeCell ref="I204:I206"/>
    <mergeCell ref="B205:B206"/>
    <mergeCell ref="B195:C196"/>
    <mergeCell ref="D195:E196"/>
    <mergeCell ref="F195:G202"/>
    <mergeCell ref="B197:C198"/>
    <mergeCell ref="D197:E198"/>
    <mergeCell ref="B199:C200"/>
    <mergeCell ref="D199:E200"/>
    <mergeCell ref="B201:B202"/>
    <mergeCell ref="C201:E201"/>
    <mergeCell ref="B217:B218"/>
    <mergeCell ref="C217:E217"/>
    <mergeCell ref="H217:H218"/>
    <mergeCell ref="C218:E218"/>
    <mergeCell ref="B219:B220"/>
    <mergeCell ref="C219:G222"/>
    <mergeCell ref="B207:B208"/>
    <mergeCell ref="C207:G208"/>
    <mergeCell ref="B209:I209"/>
    <mergeCell ref="B211:C212"/>
    <mergeCell ref="D211:E212"/>
    <mergeCell ref="F211:G218"/>
    <mergeCell ref="B213:C214"/>
    <mergeCell ref="D213:E214"/>
    <mergeCell ref="B215:C216"/>
    <mergeCell ref="D215:E216"/>
    <mergeCell ref="H214:I216"/>
    <mergeCell ref="H211:I213"/>
    <mergeCell ref="B231:C232"/>
    <mergeCell ref="D231:E232"/>
    <mergeCell ref="I220:I222"/>
    <mergeCell ref="B221:B222"/>
    <mergeCell ref="B223:B224"/>
    <mergeCell ref="C223:G224"/>
    <mergeCell ref="B225:I225"/>
    <mergeCell ref="B227:C228"/>
    <mergeCell ref="D227:E228"/>
    <mergeCell ref="F227:G234"/>
    <mergeCell ref="B229:C230"/>
    <mergeCell ref="D229:E230"/>
    <mergeCell ref="H233:H234"/>
    <mergeCell ref="H227:I229"/>
    <mergeCell ref="H230:I232"/>
    <mergeCell ref="B233:B234"/>
    <mergeCell ref="C233:E233"/>
    <mergeCell ref="C234:E234"/>
  </mergeCells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65549"/>
  <sheetViews>
    <sheetView showGridLines="0" showZeros="0" tabSelected="1" topLeftCell="A187" zoomScaleNormal="100" workbookViewId="0">
      <selection activeCell="T223" sqref="T223"/>
    </sheetView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3" ht="15" customHeight="1" x14ac:dyDescent="0.2"/>
    <row r="2" spans="2:13" ht="15" customHeight="1" x14ac:dyDescent="0.25">
      <c r="B2" s="15" t="s">
        <v>0</v>
      </c>
      <c r="C2" s="33"/>
      <c r="D2" s="116" t="s">
        <v>61</v>
      </c>
      <c r="E2" s="117"/>
      <c r="F2" s="117"/>
      <c r="G2" s="117"/>
      <c r="H2" s="117"/>
      <c r="I2" s="118"/>
      <c r="L2" s="2"/>
    </row>
    <row r="3" spans="2:13" ht="15" customHeight="1" x14ac:dyDescent="0.2">
      <c r="B3" s="16" t="s">
        <v>2</v>
      </c>
      <c r="C3" s="34"/>
      <c r="D3" s="119" t="s">
        <v>1</v>
      </c>
      <c r="E3" s="120"/>
      <c r="F3" s="120"/>
      <c r="G3" s="120"/>
      <c r="H3" s="120"/>
      <c r="I3" s="121"/>
    </row>
    <row r="4" spans="2:13" ht="15" customHeight="1" x14ac:dyDescent="0.2">
      <c r="B4" s="17" t="s">
        <v>3</v>
      </c>
      <c r="C4" s="35"/>
      <c r="D4" s="122" t="s">
        <v>1</v>
      </c>
      <c r="E4" s="123"/>
      <c r="F4" s="123"/>
      <c r="G4" s="123"/>
      <c r="H4" s="123"/>
      <c r="I4" s="124"/>
    </row>
    <row r="5" spans="2:13" ht="15" customHeight="1" x14ac:dyDescent="0.2">
      <c r="B5" s="134" t="s">
        <v>5</v>
      </c>
      <c r="C5" s="135"/>
      <c r="D5" s="237" t="str">
        <f>'celkový SD'!D5:H5</f>
        <v>Statutární město Karlovy Vary</v>
      </c>
      <c r="E5" s="238"/>
      <c r="F5" s="238"/>
      <c r="G5" s="238"/>
      <c r="H5" s="238"/>
      <c r="I5" s="239"/>
    </row>
    <row r="6" spans="2:13" ht="15" customHeight="1" x14ac:dyDescent="0.2">
      <c r="B6" s="136"/>
      <c r="C6" s="137"/>
      <c r="D6" s="240" t="str">
        <f>'celkový SD'!D6:H6</f>
        <v>Moskevská 2035/21, 361 20 Karlovy Vary</v>
      </c>
      <c r="E6" s="241"/>
      <c r="F6" s="241"/>
      <c r="G6" s="241"/>
      <c r="H6" s="241"/>
      <c r="I6" s="242"/>
      <c r="K6" s="3"/>
    </row>
    <row r="7" spans="2:13" ht="15" customHeight="1" x14ac:dyDescent="0.2">
      <c r="B7" s="16" t="s">
        <v>6</v>
      </c>
      <c r="C7" s="34"/>
      <c r="D7" s="243" t="str">
        <f>'celkový SD'!D7:H7</f>
        <v>Karlovy Vary, Náplavka řeky Ohře</v>
      </c>
      <c r="E7" s="244"/>
      <c r="F7" s="244"/>
      <c r="G7" s="244"/>
      <c r="H7" s="244"/>
      <c r="I7" s="245"/>
      <c r="K7" s="3"/>
    </row>
    <row r="8" spans="2:13" ht="15" customHeight="1" x14ac:dyDescent="0.2">
      <c r="B8" s="15" t="s">
        <v>4</v>
      </c>
      <c r="C8" s="33"/>
      <c r="D8" s="237" t="str">
        <f>'celkový SD'!D8:H8</f>
        <v>Karlovy Vary</v>
      </c>
      <c r="E8" s="238"/>
      <c r="F8" s="238"/>
      <c r="G8" s="238"/>
      <c r="H8" s="238"/>
      <c r="I8" s="239"/>
      <c r="K8" s="3"/>
    </row>
    <row r="9" spans="2:13" ht="15" customHeight="1" x14ac:dyDescent="0.2">
      <c r="B9" s="16" t="s">
        <v>7</v>
      </c>
      <c r="C9" s="34"/>
      <c r="D9" s="246" t="str">
        <f>'celkový SD'!D9:H9</f>
        <v>Karlovarský</v>
      </c>
      <c r="E9" s="247"/>
      <c r="F9" s="247"/>
      <c r="G9" s="247"/>
      <c r="H9" s="247"/>
      <c r="I9" s="248"/>
      <c r="K9" s="3"/>
    </row>
    <row r="10" spans="2:13" ht="15" customHeight="1" x14ac:dyDescent="0.2">
      <c r="B10" s="16" t="s">
        <v>8</v>
      </c>
      <c r="C10" s="34"/>
      <c r="D10" s="246" t="str">
        <f>'celkový SD'!D10:H10</f>
        <v>04/2022</v>
      </c>
      <c r="E10" s="247"/>
      <c r="F10" s="247"/>
      <c r="G10" s="247"/>
      <c r="H10" s="247"/>
      <c r="I10" s="248"/>
      <c r="K10" s="3"/>
      <c r="M10" s="4"/>
    </row>
    <row r="11" spans="2:13" ht="15" customHeight="1" x14ac:dyDescent="0.2">
      <c r="B11" s="17" t="s">
        <v>9</v>
      </c>
      <c r="C11" s="35"/>
      <c r="D11" s="240" t="str">
        <f>'celkový SD'!D11:H11</f>
        <v>P332021</v>
      </c>
      <c r="E11" s="241"/>
      <c r="F11" s="241"/>
      <c r="G11" s="241"/>
      <c r="H11" s="241"/>
      <c r="I11" s="242"/>
      <c r="M11" s="4"/>
    </row>
    <row r="12" spans="2:13" ht="15" customHeight="1" x14ac:dyDescent="0.2">
      <c r="B12" s="17" t="s">
        <v>10</v>
      </c>
      <c r="C12" s="35"/>
      <c r="D12" s="243" t="str">
        <f>'celkový SD'!D12:H12</f>
        <v>PDPS</v>
      </c>
      <c r="E12" s="244"/>
      <c r="F12" s="244"/>
      <c r="G12" s="244"/>
      <c r="H12" s="244"/>
      <c r="I12" s="245"/>
    </row>
    <row r="13" spans="2:13" ht="15" customHeight="1" x14ac:dyDescent="0.2">
      <c r="B13" s="17" t="s">
        <v>32</v>
      </c>
      <c r="C13" s="35"/>
      <c r="D13" s="162"/>
      <c r="E13" s="163"/>
      <c r="F13" s="163"/>
      <c r="G13" s="163"/>
      <c r="H13" s="163"/>
      <c r="I13" s="164"/>
    </row>
    <row r="14" spans="2:13" ht="15" customHeight="1" x14ac:dyDescent="0.2">
      <c r="D14" s="1"/>
      <c r="E14" s="1"/>
      <c r="F14" s="1"/>
      <c r="G14" s="1"/>
      <c r="H14" s="1"/>
      <c r="I14" s="1"/>
    </row>
    <row r="15" spans="2:13" ht="15" customHeight="1" thickBot="1" x14ac:dyDescent="0.25">
      <c r="D15" s="1"/>
      <c r="E15" s="1"/>
      <c r="F15" s="1"/>
      <c r="G15" s="1"/>
      <c r="H15" s="1"/>
      <c r="I15" s="1"/>
    </row>
    <row r="16" spans="2:13" ht="12.75" customHeight="1" thickBot="1" x14ac:dyDescent="0.25">
      <c r="B16" s="231" t="s">
        <v>11</v>
      </c>
      <c r="C16" s="232"/>
      <c r="D16" s="232"/>
      <c r="E16" s="232"/>
      <c r="F16" s="235" t="str">
        <f>'celkový SD'!$B$35</f>
        <v>D.1</v>
      </c>
      <c r="G16" s="82"/>
      <c r="H16" s="226" t="s">
        <v>12</v>
      </c>
      <c r="I16" s="166"/>
    </row>
    <row r="17" spans="2:9" ht="24" customHeight="1" thickBot="1" x14ac:dyDescent="0.4">
      <c r="B17" s="233"/>
      <c r="C17" s="234"/>
      <c r="D17" s="234"/>
      <c r="E17" s="234"/>
      <c r="F17" s="236"/>
      <c r="G17" s="91"/>
      <c r="H17" s="227" t="str">
        <f>$D$11</f>
        <v>P332021</v>
      </c>
      <c r="I17" s="228"/>
    </row>
    <row r="18" spans="2:9" ht="16.5" customHeight="1" thickTop="1" x14ac:dyDescent="0.2">
      <c r="B18" s="68" t="s">
        <v>13</v>
      </c>
      <c r="C18" s="229" t="s">
        <v>14</v>
      </c>
      <c r="D18" s="229"/>
      <c r="E18" s="229"/>
      <c r="F18" s="230"/>
      <c r="G18" s="79"/>
      <c r="H18" s="68" t="s">
        <v>16</v>
      </c>
      <c r="I18" s="103" t="s">
        <v>15</v>
      </c>
    </row>
    <row r="19" spans="2:9" ht="16.5" customHeight="1" x14ac:dyDescent="0.25">
      <c r="B19" s="86" t="s">
        <v>43</v>
      </c>
      <c r="C19" s="223" t="s">
        <v>39</v>
      </c>
      <c r="D19" s="224"/>
      <c r="E19" s="224"/>
      <c r="F19" s="225"/>
      <c r="G19" s="20"/>
      <c r="H19" s="92" t="s">
        <v>19</v>
      </c>
      <c r="I19" s="93"/>
    </row>
    <row r="20" spans="2:9" ht="16.5" customHeight="1" x14ac:dyDescent="0.25">
      <c r="B20" s="86" t="s">
        <v>98</v>
      </c>
      <c r="C20" s="223" t="s">
        <v>99</v>
      </c>
      <c r="D20" s="224"/>
      <c r="E20" s="224"/>
      <c r="F20" s="225"/>
      <c r="G20" s="20"/>
      <c r="H20" s="92" t="s">
        <v>97</v>
      </c>
      <c r="I20" s="93"/>
    </row>
    <row r="21" spans="2:9" ht="16.5" customHeight="1" x14ac:dyDescent="0.25">
      <c r="B21" s="86" t="s">
        <v>100</v>
      </c>
      <c r="C21" s="223" t="s">
        <v>101</v>
      </c>
      <c r="D21" s="224"/>
      <c r="E21" s="224"/>
      <c r="F21" s="225"/>
      <c r="G21" s="20"/>
      <c r="H21" s="92" t="s">
        <v>97</v>
      </c>
      <c r="I21" s="94"/>
    </row>
    <row r="22" spans="2:9" ht="16.5" customHeight="1" x14ac:dyDescent="0.25">
      <c r="B22" s="86" t="s">
        <v>62</v>
      </c>
      <c r="C22" s="223" t="s">
        <v>63</v>
      </c>
      <c r="D22" s="224"/>
      <c r="E22" s="224"/>
      <c r="F22" s="225"/>
      <c r="G22" s="20"/>
      <c r="H22" s="92" t="s">
        <v>64</v>
      </c>
      <c r="I22" s="93"/>
    </row>
    <row r="23" spans="2:9" ht="16.5" customHeight="1" x14ac:dyDescent="0.25">
      <c r="B23" s="86" t="s">
        <v>65</v>
      </c>
      <c r="C23" s="146" t="s">
        <v>66</v>
      </c>
      <c r="D23" s="146"/>
      <c r="E23" s="146"/>
      <c r="F23" s="147"/>
      <c r="G23" s="20"/>
      <c r="H23" s="92" t="s">
        <v>64</v>
      </c>
      <c r="I23" s="94"/>
    </row>
    <row r="24" spans="2:9" ht="16.5" customHeight="1" x14ac:dyDescent="0.25">
      <c r="B24" s="86" t="s">
        <v>72</v>
      </c>
      <c r="C24" s="146" t="s">
        <v>67</v>
      </c>
      <c r="D24" s="146"/>
      <c r="E24" s="146"/>
      <c r="F24" s="147"/>
      <c r="G24" s="20"/>
      <c r="H24" s="92" t="s">
        <v>64</v>
      </c>
      <c r="I24" s="94"/>
    </row>
    <row r="25" spans="2:9" ht="16.5" customHeight="1" x14ac:dyDescent="0.25">
      <c r="B25" s="86" t="s">
        <v>73</v>
      </c>
      <c r="C25" s="146" t="s">
        <v>68</v>
      </c>
      <c r="D25" s="146"/>
      <c r="E25" s="146"/>
      <c r="F25" s="147"/>
      <c r="G25" s="20"/>
      <c r="H25" s="92" t="s">
        <v>64</v>
      </c>
      <c r="I25" s="94"/>
    </row>
    <row r="26" spans="2:9" ht="16.5" customHeight="1" x14ac:dyDescent="0.25">
      <c r="B26" s="86" t="s">
        <v>74</v>
      </c>
      <c r="C26" s="146" t="s">
        <v>69</v>
      </c>
      <c r="D26" s="146"/>
      <c r="E26" s="146"/>
      <c r="F26" s="147"/>
      <c r="G26" s="20"/>
      <c r="H26" s="92" t="s">
        <v>64</v>
      </c>
      <c r="I26" s="94"/>
    </row>
    <row r="27" spans="2:9" ht="16.5" customHeight="1" x14ac:dyDescent="0.25">
      <c r="B27" s="86" t="s">
        <v>75</v>
      </c>
      <c r="C27" s="146" t="s">
        <v>70</v>
      </c>
      <c r="D27" s="146"/>
      <c r="E27" s="146"/>
      <c r="F27" s="147"/>
      <c r="G27" s="20"/>
      <c r="H27" s="92" t="s">
        <v>64</v>
      </c>
      <c r="I27" s="94"/>
    </row>
    <row r="28" spans="2:9" ht="16.5" customHeight="1" x14ac:dyDescent="0.25">
      <c r="B28" s="87" t="s">
        <v>76</v>
      </c>
      <c r="C28" s="258" t="s">
        <v>71</v>
      </c>
      <c r="D28" s="258"/>
      <c r="E28" s="258"/>
      <c r="F28" s="259"/>
      <c r="G28" s="20"/>
      <c r="H28" s="92" t="s">
        <v>64</v>
      </c>
      <c r="I28" s="94"/>
    </row>
    <row r="29" spans="2:9" ht="16.5" customHeight="1" x14ac:dyDescent="0.25">
      <c r="B29" s="88" t="s">
        <v>94</v>
      </c>
      <c r="C29" s="106" t="s">
        <v>105</v>
      </c>
      <c r="D29" s="106"/>
      <c r="E29" s="106"/>
      <c r="F29" s="83"/>
      <c r="G29" s="20"/>
      <c r="H29" s="92" t="s">
        <v>64</v>
      </c>
      <c r="I29" s="94"/>
    </row>
    <row r="30" spans="2:9" ht="16.5" customHeight="1" x14ac:dyDescent="0.25">
      <c r="B30" s="87" t="s">
        <v>106</v>
      </c>
      <c r="C30" s="104" t="s">
        <v>107</v>
      </c>
      <c r="D30" s="104"/>
      <c r="E30" s="104"/>
      <c r="F30" s="105"/>
      <c r="G30" s="20"/>
      <c r="H30" s="95" t="s">
        <v>64</v>
      </c>
      <c r="I30" s="94"/>
    </row>
    <row r="31" spans="2:9" ht="16.5" customHeight="1" x14ac:dyDescent="0.25">
      <c r="B31" s="89" t="s">
        <v>112</v>
      </c>
      <c r="C31" s="81" t="s">
        <v>108</v>
      </c>
      <c r="D31" s="81"/>
      <c r="E31" s="81"/>
      <c r="F31" s="84"/>
      <c r="G31" s="20"/>
      <c r="H31" s="96" t="s">
        <v>64</v>
      </c>
      <c r="I31" s="97"/>
    </row>
    <row r="32" spans="2:9" ht="16.5" customHeight="1" x14ac:dyDescent="0.25">
      <c r="B32" s="90" t="s">
        <v>113</v>
      </c>
      <c r="C32" s="80" t="s">
        <v>109</v>
      </c>
      <c r="D32" s="80"/>
      <c r="E32" s="80"/>
      <c r="F32" s="85"/>
      <c r="G32" s="20"/>
      <c r="H32" s="96" t="s">
        <v>64</v>
      </c>
      <c r="I32" s="97"/>
    </row>
    <row r="33" spans="2:9" ht="16.5" customHeight="1" x14ac:dyDescent="0.25">
      <c r="B33" s="90" t="s">
        <v>114</v>
      </c>
      <c r="C33" s="80" t="s">
        <v>110</v>
      </c>
      <c r="D33" s="80"/>
      <c r="E33" s="80"/>
      <c r="F33" s="85"/>
      <c r="G33" s="20"/>
      <c r="H33" s="96" t="s">
        <v>64</v>
      </c>
      <c r="I33" s="97"/>
    </row>
    <row r="34" spans="2:9" ht="16.5" customHeight="1" x14ac:dyDescent="0.25">
      <c r="B34" s="90" t="s">
        <v>115</v>
      </c>
      <c r="C34" s="80" t="s">
        <v>111</v>
      </c>
      <c r="D34" s="80"/>
      <c r="E34" s="80"/>
      <c r="F34" s="85"/>
      <c r="G34" s="20"/>
      <c r="H34" s="96" t="s">
        <v>64</v>
      </c>
      <c r="I34" s="97"/>
    </row>
    <row r="35" spans="2:9" ht="16.5" customHeight="1" x14ac:dyDescent="0.25">
      <c r="B35" s="90" t="s">
        <v>116</v>
      </c>
      <c r="C35" s="80" t="s">
        <v>95</v>
      </c>
      <c r="D35" s="80"/>
      <c r="E35" s="80"/>
      <c r="F35" s="85"/>
      <c r="G35" s="20"/>
      <c r="H35" s="96" t="s">
        <v>126</v>
      </c>
      <c r="I35" s="97"/>
    </row>
    <row r="36" spans="2:9" ht="16.5" customHeight="1" x14ac:dyDescent="0.25">
      <c r="B36" s="90" t="s">
        <v>117</v>
      </c>
      <c r="C36" s="80" t="s">
        <v>96</v>
      </c>
      <c r="D36" s="80"/>
      <c r="E36" s="80"/>
      <c r="F36" s="85"/>
      <c r="G36" s="20"/>
      <c r="H36" s="96" t="s">
        <v>126</v>
      </c>
      <c r="I36" s="97"/>
    </row>
    <row r="37" spans="2:9" ht="16.5" customHeight="1" x14ac:dyDescent="0.25">
      <c r="B37" s="90" t="s">
        <v>118</v>
      </c>
      <c r="C37" s="80" t="s">
        <v>122</v>
      </c>
      <c r="D37" s="80"/>
      <c r="E37" s="80"/>
      <c r="F37" s="85"/>
      <c r="G37" s="20"/>
      <c r="H37" s="96" t="s">
        <v>126</v>
      </c>
      <c r="I37" s="97"/>
    </row>
    <row r="38" spans="2:9" ht="16.5" customHeight="1" x14ac:dyDescent="0.25">
      <c r="B38" s="90" t="s">
        <v>119</v>
      </c>
      <c r="C38" s="80" t="s">
        <v>123</v>
      </c>
      <c r="D38" s="80"/>
      <c r="E38" s="80"/>
      <c r="F38" s="85"/>
      <c r="G38" s="20"/>
      <c r="H38" s="96" t="s">
        <v>126</v>
      </c>
      <c r="I38" s="97"/>
    </row>
    <row r="39" spans="2:9" ht="16.5" customHeight="1" x14ac:dyDescent="0.25">
      <c r="B39" s="90" t="s">
        <v>120</v>
      </c>
      <c r="C39" s="80" t="s">
        <v>121</v>
      </c>
      <c r="D39" s="80"/>
      <c r="E39" s="80"/>
      <c r="F39" s="85"/>
      <c r="G39" s="20"/>
      <c r="H39" s="96" t="s">
        <v>126</v>
      </c>
      <c r="I39" s="97"/>
    </row>
    <row r="40" spans="2:9" ht="16.5" customHeight="1" x14ac:dyDescent="0.25">
      <c r="B40" s="107" t="s">
        <v>124</v>
      </c>
      <c r="C40" s="110" t="s">
        <v>125</v>
      </c>
      <c r="D40" s="80"/>
      <c r="E40" s="80"/>
      <c r="F40" s="85"/>
      <c r="G40" s="20"/>
      <c r="H40" s="109" t="s">
        <v>129</v>
      </c>
      <c r="I40" s="97"/>
    </row>
    <row r="41" spans="2:9" ht="16.5" customHeight="1" x14ac:dyDescent="0.25">
      <c r="B41" s="107" t="s">
        <v>127</v>
      </c>
      <c r="C41" s="110" t="s">
        <v>128</v>
      </c>
      <c r="D41" s="80"/>
      <c r="E41" s="80"/>
      <c r="F41" s="85"/>
      <c r="G41" s="20"/>
      <c r="H41" s="109" t="s">
        <v>129</v>
      </c>
      <c r="I41" s="97"/>
    </row>
    <row r="42" spans="2:9" ht="16.5" customHeight="1" thickBot="1" x14ac:dyDescent="0.3">
      <c r="B42" s="112" t="s">
        <v>130</v>
      </c>
      <c r="C42" s="111" t="s">
        <v>131</v>
      </c>
      <c r="D42" s="113"/>
      <c r="E42" s="113"/>
      <c r="F42" s="114"/>
      <c r="G42" s="20"/>
      <c r="H42" s="108" t="s">
        <v>19</v>
      </c>
      <c r="I42" s="115"/>
    </row>
    <row r="43" spans="2:9" ht="17.100000000000001" customHeight="1" x14ac:dyDescent="0.25">
      <c r="B43" s="18"/>
      <c r="C43" s="19"/>
      <c r="D43" s="19"/>
      <c r="E43" s="19"/>
      <c r="F43" s="19"/>
      <c r="G43" s="20"/>
      <c r="H43" s="21"/>
      <c r="I43" s="20"/>
    </row>
    <row r="44" spans="2:9" ht="15" customHeight="1" thickBot="1" x14ac:dyDescent="0.25">
      <c r="D44" s="1"/>
      <c r="E44" s="1"/>
      <c r="F44" s="1"/>
      <c r="G44" s="1"/>
      <c r="H44" s="1"/>
      <c r="I44" s="1"/>
    </row>
    <row r="45" spans="2:9" ht="15" customHeight="1" x14ac:dyDescent="0.2">
      <c r="B45" s="182" t="s">
        <v>34</v>
      </c>
      <c r="C45" s="183"/>
      <c r="D45" s="156" t="str">
        <f>$D$4</f>
        <v>Petr Švorba</v>
      </c>
      <c r="E45" s="157"/>
      <c r="F45" s="186"/>
      <c r="G45" s="187"/>
      <c r="H45" s="167"/>
      <c r="I45" s="168"/>
    </row>
    <row r="46" spans="2:9" ht="15" customHeight="1" x14ac:dyDescent="0.2">
      <c r="B46" s="184"/>
      <c r="C46" s="185"/>
      <c r="D46" s="158"/>
      <c r="E46" s="159"/>
      <c r="F46" s="188"/>
      <c r="G46" s="189"/>
      <c r="H46" s="169"/>
      <c r="I46" s="170"/>
    </row>
    <row r="47" spans="2:9" ht="15" customHeight="1" x14ac:dyDescent="0.2">
      <c r="B47" s="184" t="s">
        <v>20</v>
      </c>
      <c r="C47" s="185"/>
      <c r="D47" s="158" t="str">
        <f>$D$3</f>
        <v>Petr Švorba</v>
      </c>
      <c r="E47" s="159"/>
      <c r="F47" s="188"/>
      <c r="G47" s="189"/>
      <c r="H47" s="169"/>
      <c r="I47" s="170"/>
    </row>
    <row r="48" spans="2:9" ht="15" customHeight="1" x14ac:dyDescent="0.2">
      <c r="B48" s="184"/>
      <c r="C48" s="185"/>
      <c r="D48" s="158"/>
      <c r="E48" s="159"/>
      <c r="F48" s="188"/>
      <c r="G48" s="189"/>
      <c r="H48" s="196" t="s">
        <v>52</v>
      </c>
      <c r="I48" s="197"/>
    </row>
    <row r="49" spans="2:10" ht="15" customHeight="1" x14ac:dyDescent="0.2">
      <c r="B49" s="184" t="s">
        <v>33</v>
      </c>
      <c r="C49" s="185"/>
      <c r="D49" s="158" t="str">
        <f>$D$2</f>
        <v>Bc Jakub Cingroš</v>
      </c>
      <c r="E49" s="159"/>
      <c r="F49" s="188"/>
      <c r="G49" s="189"/>
      <c r="H49" s="196"/>
      <c r="I49" s="197"/>
    </row>
    <row r="50" spans="2:10" ht="15" customHeight="1" thickBot="1" x14ac:dyDescent="0.25">
      <c r="B50" s="192"/>
      <c r="C50" s="193"/>
      <c r="D50" s="194"/>
      <c r="E50" s="195"/>
      <c r="F50" s="188"/>
      <c r="G50" s="189"/>
      <c r="H50" s="198"/>
      <c r="I50" s="199"/>
    </row>
    <row r="51" spans="2:10" ht="15" customHeight="1" x14ac:dyDescent="0.2">
      <c r="B51" s="180" t="s">
        <v>28</v>
      </c>
      <c r="C51" s="200" t="str">
        <f>$D$5</f>
        <v>Statutární město Karlovy Vary</v>
      </c>
      <c r="D51" s="200"/>
      <c r="E51" s="200"/>
      <c r="F51" s="188"/>
      <c r="G51" s="189"/>
      <c r="H51" s="201"/>
      <c r="I51" s="53" t="s">
        <v>24</v>
      </c>
    </row>
    <row r="52" spans="2:10" ht="15" customHeight="1" thickBot="1" x14ac:dyDescent="0.25">
      <c r="B52" s="181"/>
      <c r="C52" s="203" t="str">
        <f>$D$6</f>
        <v>Moskevská 2035/21, 361 20 Karlovy Vary</v>
      </c>
      <c r="D52" s="203"/>
      <c r="E52" s="203"/>
      <c r="F52" s="190"/>
      <c r="G52" s="191"/>
      <c r="H52" s="202"/>
      <c r="I52" s="54" t="str">
        <f>$D$11</f>
        <v>P332021</v>
      </c>
    </row>
    <row r="53" spans="2:10" ht="15" customHeight="1" x14ac:dyDescent="0.2">
      <c r="B53" s="207" t="s">
        <v>31</v>
      </c>
      <c r="C53" s="219" t="str">
        <f>$D$7</f>
        <v>Karlovy Vary, Náplavka řeky Ohře</v>
      </c>
      <c r="D53" s="219"/>
      <c r="E53" s="219"/>
      <c r="F53" s="219"/>
      <c r="G53" s="220"/>
      <c r="H53" s="30" t="s">
        <v>21</v>
      </c>
      <c r="I53" s="31" t="s">
        <v>22</v>
      </c>
    </row>
    <row r="54" spans="2:10" ht="15" customHeight="1" x14ac:dyDescent="0.2">
      <c r="B54" s="213"/>
      <c r="C54" s="219"/>
      <c r="D54" s="219"/>
      <c r="E54" s="219"/>
      <c r="F54" s="219"/>
      <c r="G54" s="220"/>
      <c r="H54" s="27" t="str">
        <f>$D$10</f>
        <v>04/2022</v>
      </c>
      <c r="I54" s="154">
        <f xml:space="preserve"> $D$13</f>
        <v>0</v>
      </c>
    </row>
    <row r="55" spans="2:10" ht="15" customHeight="1" x14ac:dyDescent="0.2">
      <c r="B55" s="207" t="s">
        <v>30</v>
      </c>
      <c r="C55" s="221" t="str">
        <f>'celkový SD'!$C$35</f>
        <v>Zpevněné plochy</v>
      </c>
      <c r="D55" s="221"/>
      <c r="E55" s="221"/>
      <c r="F55" s="221"/>
      <c r="G55" s="222"/>
      <c r="H55" s="30" t="s">
        <v>23</v>
      </c>
      <c r="I55" s="154"/>
    </row>
    <row r="56" spans="2:10" ht="15" customHeight="1" x14ac:dyDescent="0.2">
      <c r="B56" s="208"/>
      <c r="C56" s="160"/>
      <c r="D56" s="160"/>
      <c r="E56" s="160"/>
      <c r="F56" s="160"/>
      <c r="G56" s="209"/>
      <c r="H56" s="29" t="str">
        <f>$D$12</f>
        <v>PDPS</v>
      </c>
      <c r="I56" s="212"/>
    </row>
    <row r="57" spans="2:10" ht="15" customHeight="1" x14ac:dyDescent="0.2">
      <c r="B57" s="208"/>
      <c r="C57" s="160"/>
      <c r="D57" s="160"/>
      <c r="E57" s="160"/>
      <c r="F57" s="160"/>
      <c r="G57" s="209"/>
      <c r="H57" s="30" t="s">
        <v>26</v>
      </c>
      <c r="I57" s="31" t="s">
        <v>27</v>
      </c>
    </row>
    <row r="58" spans="2:10" ht="20.100000000000001" customHeight="1" thickBot="1" x14ac:dyDescent="0.35">
      <c r="B58" s="214"/>
      <c r="C58" s="161"/>
      <c r="D58" s="161"/>
      <c r="E58" s="161"/>
      <c r="F58" s="161"/>
      <c r="G58" s="272"/>
      <c r="H58" s="50" t="str">
        <f>'celkový SD'!$H$35</f>
        <v>-</v>
      </c>
      <c r="I58" s="32" t="str">
        <f>'celkový SD'!$B$35</f>
        <v>D.1</v>
      </c>
    </row>
    <row r="59" spans="2:10" ht="15" customHeight="1" x14ac:dyDescent="0.2">
      <c r="B59" s="138"/>
      <c r="C59" s="138"/>
      <c r="D59" s="138"/>
      <c r="E59" s="138"/>
      <c r="F59" s="138"/>
      <c r="G59" s="138"/>
      <c r="H59" s="138"/>
      <c r="I59" s="138"/>
    </row>
    <row r="60" spans="2:10" ht="15" customHeight="1" thickBot="1" x14ac:dyDescent="0.25">
      <c r="D60" s="1"/>
      <c r="E60" s="1"/>
      <c r="F60" s="1"/>
      <c r="G60" s="1"/>
      <c r="H60" s="1"/>
      <c r="I60" s="1"/>
    </row>
    <row r="61" spans="2:10" ht="15" customHeight="1" x14ac:dyDescent="0.2">
      <c r="B61" s="182" t="s">
        <v>34</v>
      </c>
      <c r="C61" s="183"/>
      <c r="D61" s="156" t="str">
        <f>$D$4</f>
        <v>Petr Švorba</v>
      </c>
      <c r="E61" s="157"/>
      <c r="F61" s="186"/>
      <c r="G61" s="187"/>
      <c r="H61" s="167"/>
      <c r="I61" s="168"/>
      <c r="J61" s="1"/>
    </row>
    <row r="62" spans="2:10" ht="15" customHeight="1" x14ac:dyDescent="0.2">
      <c r="B62" s="184"/>
      <c r="C62" s="185"/>
      <c r="D62" s="158"/>
      <c r="E62" s="159"/>
      <c r="F62" s="188"/>
      <c r="G62" s="189"/>
      <c r="H62" s="169"/>
      <c r="I62" s="170"/>
      <c r="J62" s="1"/>
    </row>
    <row r="63" spans="2:10" ht="15" customHeight="1" x14ac:dyDescent="0.2">
      <c r="B63" s="184" t="s">
        <v>20</v>
      </c>
      <c r="C63" s="185"/>
      <c r="D63" s="158" t="str">
        <f>$D$3</f>
        <v>Petr Švorba</v>
      </c>
      <c r="E63" s="159"/>
      <c r="F63" s="188"/>
      <c r="G63" s="189"/>
      <c r="H63" s="169"/>
      <c r="I63" s="170"/>
      <c r="J63" s="1"/>
    </row>
    <row r="64" spans="2:10" ht="15" customHeight="1" x14ac:dyDescent="0.2">
      <c r="B64" s="184"/>
      <c r="C64" s="185"/>
      <c r="D64" s="158"/>
      <c r="E64" s="159"/>
      <c r="F64" s="188"/>
      <c r="G64" s="189"/>
      <c r="H64" s="196" t="s">
        <v>52</v>
      </c>
      <c r="I64" s="197"/>
      <c r="J64" s="1"/>
    </row>
    <row r="65" spans="2:15" ht="15" customHeight="1" x14ac:dyDescent="0.2">
      <c r="B65" s="184" t="s">
        <v>33</v>
      </c>
      <c r="C65" s="185"/>
      <c r="D65" s="158" t="str">
        <f>$D$2</f>
        <v>Bc Jakub Cingroš</v>
      </c>
      <c r="E65" s="159"/>
      <c r="F65" s="188"/>
      <c r="G65" s="189"/>
      <c r="H65" s="196"/>
      <c r="I65" s="197"/>
      <c r="J65" s="1"/>
    </row>
    <row r="66" spans="2:15" ht="15" customHeight="1" thickBot="1" x14ac:dyDescent="0.25">
      <c r="B66" s="192"/>
      <c r="C66" s="193"/>
      <c r="D66" s="194"/>
      <c r="E66" s="195"/>
      <c r="F66" s="188"/>
      <c r="G66" s="189"/>
      <c r="H66" s="198"/>
      <c r="I66" s="199"/>
      <c r="J66" s="1"/>
    </row>
    <row r="67" spans="2:15" ht="15" customHeight="1" x14ac:dyDescent="0.2">
      <c r="B67" s="180" t="s">
        <v>28</v>
      </c>
      <c r="C67" s="200" t="str">
        <f>$D$5</f>
        <v>Statutární město Karlovy Vary</v>
      </c>
      <c r="D67" s="200"/>
      <c r="E67" s="200"/>
      <c r="F67" s="188"/>
      <c r="G67" s="189"/>
      <c r="H67" s="201"/>
      <c r="I67" s="53" t="s">
        <v>24</v>
      </c>
      <c r="J67" s="1"/>
      <c r="O67" s="13"/>
    </row>
    <row r="68" spans="2:15" ht="15" customHeight="1" thickBot="1" x14ac:dyDescent="0.25">
      <c r="B68" s="181"/>
      <c r="C68" s="203" t="str">
        <f>$D$6</f>
        <v>Moskevská 2035/21, 361 20 Karlovy Vary</v>
      </c>
      <c r="D68" s="203"/>
      <c r="E68" s="203"/>
      <c r="F68" s="190"/>
      <c r="G68" s="191"/>
      <c r="H68" s="202"/>
      <c r="I68" s="54" t="str">
        <f>$D$11</f>
        <v>P332021</v>
      </c>
      <c r="J68" s="1"/>
    </row>
    <row r="69" spans="2:15" ht="15" customHeight="1" x14ac:dyDescent="0.2">
      <c r="B69" s="207" t="s">
        <v>31</v>
      </c>
      <c r="C69" s="219" t="str">
        <f>$D$7</f>
        <v>Karlovy Vary, Náplavka řeky Ohře</v>
      </c>
      <c r="D69" s="219"/>
      <c r="E69" s="219"/>
      <c r="F69" s="219"/>
      <c r="G69" s="220"/>
      <c r="H69" s="30" t="s">
        <v>21</v>
      </c>
      <c r="I69" s="31" t="s">
        <v>22</v>
      </c>
      <c r="J69" s="1"/>
    </row>
    <row r="70" spans="2:15" ht="15" customHeight="1" x14ac:dyDescent="0.2">
      <c r="B70" s="213"/>
      <c r="C70" s="219"/>
      <c r="D70" s="219"/>
      <c r="E70" s="219"/>
      <c r="F70" s="219"/>
      <c r="G70" s="220"/>
      <c r="H70" s="27" t="str">
        <f>$D$10</f>
        <v>04/2022</v>
      </c>
      <c r="I70" s="154">
        <f xml:space="preserve"> $D$13</f>
        <v>0</v>
      </c>
      <c r="J70" s="1"/>
    </row>
    <row r="71" spans="2:15" ht="15" customHeight="1" x14ac:dyDescent="0.2">
      <c r="B71" s="207" t="s">
        <v>30</v>
      </c>
      <c r="C71" s="221" t="str">
        <f>$C$55</f>
        <v>Zpevněné plochy</v>
      </c>
      <c r="D71" s="221"/>
      <c r="E71" s="221"/>
      <c r="F71" s="221"/>
      <c r="G71" s="222"/>
      <c r="H71" s="30" t="s">
        <v>23</v>
      </c>
      <c r="I71" s="154"/>
      <c r="J71" s="1"/>
    </row>
    <row r="72" spans="2:15" ht="15" customHeight="1" x14ac:dyDescent="0.2">
      <c r="B72" s="213"/>
      <c r="C72" s="210"/>
      <c r="D72" s="210"/>
      <c r="E72" s="210"/>
      <c r="F72" s="210"/>
      <c r="G72" s="211"/>
      <c r="H72" s="29" t="str">
        <f>$D$12</f>
        <v>PDPS</v>
      </c>
      <c r="I72" s="212"/>
      <c r="J72" s="1"/>
    </row>
    <row r="73" spans="2:15" ht="15" customHeight="1" x14ac:dyDescent="0.2">
      <c r="B73" s="207" t="s">
        <v>25</v>
      </c>
      <c r="C73" s="215" t="str">
        <f>$C$19</f>
        <v>Technická zpráva</v>
      </c>
      <c r="D73" s="215"/>
      <c r="E73" s="215"/>
      <c r="F73" s="215"/>
      <c r="G73" s="216"/>
      <c r="H73" s="30" t="s">
        <v>26</v>
      </c>
      <c r="I73" s="31" t="s">
        <v>27</v>
      </c>
      <c r="J73" s="1"/>
    </row>
    <row r="74" spans="2:15" ht="20.100000000000001" customHeight="1" thickBot="1" x14ac:dyDescent="0.35">
      <c r="B74" s="214"/>
      <c r="C74" s="217"/>
      <c r="D74" s="217"/>
      <c r="E74" s="217"/>
      <c r="F74" s="217"/>
      <c r="G74" s="218"/>
      <c r="H74" s="50" t="str">
        <f>$H$19</f>
        <v>-</v>
      </c>
      <c r="I74" s="32" t="str">
        <f>$B$19</f>
        <v>D.1.1</v>
      </c>
      <c r="J74" s="1"/>
    </row>
    <row r="75" spans="2:15" ht="15.75" customHeight="1" x14ac:dyDescent="0.2">
      <c r="B75" s="138"/>
      <c r="C75" s="138"/>
      <c r="D75" s="138"/>
      <c r="E75" s="138"/>
      <c r="F75" s="138"/>
      <c r="G75" s="138"/>
      <c r="H75" s="138"/>
      <c r="I75" s="138"/>
      <c r="J75" s="1"/>
    </row>
    <row r="76" spans="2:15" ht="15" customHeight="1" thickBot="1" x14ac:dyDescent="0.25">
      <c r="D76" s="1"/>
      <c r="E76" s="1"/>
      <c r="F76" s="1"/>
      <c r="G76" s="1"/>
      <c r="H76" s="1"/>
      <c r="I76" s="1"/>
      <c r="J76" s="1"/>
    </row>
    <row r="77" spans="2:15" ht="15" customHeight="1" x14ac:dyDescent="0.2">
      <c r="B77" s="182" t="s">
        <v>34</v>
      </c>
      <c r="C77" s="183"/>
      <c r="D77" s="156" t="str">
        <f>$D$4</f>
        <v>Petr Švorba</v>
      </c>
      <c r="E77" s="157"/>
      <c r="F77" s="186"/>
      <c r="G77" s="187"/>
      <c r="H77" s="167"/>
      <c r="I77" s="168"/>
    </row>
    <row r="78" spans="2:15" ht="15" customHeight="1" x14ac:dyDescent="0.2">
      <c r="B78" s="184"/>
      <c r="C78" s="185"/>
      <c r="D78" s="158"/>
      <c r="E78" s="159"/>
      <c r="F78" s="188"/>
      <c r="G78" s="189"/>
      <c r="H78" s="169"/>
      <c r="I78" s="170"/>
    </row>
    <row r="79" spans="2:15" ht="15" customHeight="1" x14ac:dyDescent="0.2">
      <c r="B79" s="184" t="s">
        <v>20</v>
      </c>
      <c r="C79" s="185"/>
      <c r="D79" s="158" t="str">
        <f>$D$3</f>
        <v>Petr Švorba</v>
      </c>
      <c r="E79" s="159"/>
      <c r="F79" s="188"/>
      <c r="G79" s="189"/>
      <c r="H79" s="169"/>
      <c r="I79" s="170"/>
    </row>
    <row r="80" spans="2:15" ht="15" customHeight="1" x14ac:dyDescent="0.2">
      <c r="B80" s="184"/>
      <c r="C80" s="185"/>
      <c r="D80" s="158"/>
      <c r="E80" s="159"/>
      <c r="F80" s="188"/>
      <c r="G80" s="189"/>
      <c r="H80" s="196" t="s">
        <v>52</v>
      </c>
      <c r="I80" s="197"/>
    </row>
    <row r="81" spans="2:9" ht="15" customHeight="1" x14ac:dyDescent="0.2">
      <c r="B81" s="184" t="s">
        <v>33</v>
      </c>
      <c r="C81" s="185"/>
      <c r="D81" s="158" t="str">
        <f>$D$2</f>
        <v>Bc Jakub Cingroš</v>
      </c>
      <c r="E81" s="159"/>
      <c r="F81" s="188"/>
      <c r="G81" s="189"/>
      <c r="H81" s="196"/>
      <c r="I81" s="197"/>
    </row>
    <row r="82" spans="2:9" ht="15" customHeight="1" thickBot="1" x14ac:dyDescent="0.25">
      <c r="B82" s="192"/>
      <c r="C82" s="193"/>
      <c r="D82" s="194"/>
      <c r="E82" s="195"/>
      <c r="F82" s="188"/>
      <c r="G82" s="189"/>
      <c r="H82" s="198"/>
      <c r="I82" s="199"/>
    </row>
    <row r="83" spans="2:9" ht="15" customHeight="1" x14ac:dyDescent="0.2">
      <c r="B83" s="180" t="s">
        <v>28</v>
      </c>
      <c r="C83" s="200" t="str">
        <f>$D$5</f>
        <v>Statutární město Karlovy Vary</v>
      </c>
      <c r="D83" s="200"/>
      <c r="E83" s="200"/>
      <c r="F83" s="188"/>
      <c r="G83" s="189"/>
      <c r="H83" s="201"/>
      <c r="I83" s="53" t="s">
        <v>24</v>
      </c>
    </row>
    <row r="84" spans="2:9" ht="15" customHeight="1" thickBot="1" x14ac:dyDescent="0.25">
      <c r="B84" s="181"/>
      <c r="C84" s="203" t="str">
        <f>$D$6</f>
        <v>Moskevská 2035/21, 361 20 Karlovy Vary</v>
      </c>
      <c r="D84" s="203"/>
      <c r="E84" s="203"/>
      <c r="F84" s="190"/>
      <c r="G84" s="191"/>
      <c r="H84" s="202"/>
      <c r="I84" s="54" t="str">
        <f>$D$11</f>
        <v>P332021</v>
      </c>
    </row>
    <row r="85" spans="2:9" ht="15" customHeight="1" x14ac:dyDescent="0.2">
      <c r="B85" s="207" t="s">
        <v>31</v>
      </c>
      <c r="C85" s="219" t="str">
        <f>$D$7</f>
        <v>Karlovy Vary, Náplavka řeky Ohře</v>
      </c>
      <c r="D85" s="219"/>
      <c r="E85" s="219"/>
      <c r="F85" s="219"/>
      <c r="G85" s="220"/>
      <c r="H85" s="30" t="s">
        <v>21</v>
      </c>
      <c r="I85" s="31" t="s">
        <v>22</v>
      </c>
    </row>
    <row r="86" spans="2:9" ht="15" customHeight="1" x14ac:dyDescent="0.2">
      <c r="B86" s="213"/>
      <c r="C86" s="219"/>
      <c r="D86" s="219"/>
      <c r="E86" s="219"/>
      <c r="F86" s="219"/>
      <c r="G86" s="220"/>
      <c r="H86" s="27" t="str">
        <f>$D$10</f>
        <v>04/2022</v>
      </c>
      <c r="I86" s="154">
        <f xml:space="preserve"> $D$13</f>
        <v>0</v>
      </c>
    </row>
    <row r="87" spans="2:9" ht="15" customHeight="1" x14ac:dyDescent="0.2">
      <c r="B87" s="207" t="s">
        <v>30</v>
      </c>
      <c r="C87" s="221" t="str">
        <f>$C$55</f>
        <v>Zpevněné plochy</v>
      </c>
      <c r="D87" s="221"/>
      <c r="E87" s="221"/>
      <c r="F87" s="221"/>
      <c r="G87" s="222"/>
      <c r="H87" s="30" t="s">
        <v>23</v>
      </c>
      <c r="I87" s="154"/>
    </row>
    <row r="88" spans="2:9" ht="15" customHeight="1" x14ac:dyDescent="0.2">
      <c r="B88" s="213"/>
      <c r="C88" s="210"/>
      <c r="D88" s="210"/>
      <c r="E88" s="210"/>
      <c r="F88" s="210"/>
      <c r="G88" s="211"/>
      <c r="H88" s="29" t="str">
        <f>$D$12</f>
        <v>PDPS</v>
      </c>
      <c r="I88" s="212"/>
    </row>
    <row r="89" spans="2:9" ht="15" customHeight="1" x14ac:dyDescent="0.2">
      <c r="B89" s="207" t="s">
        <v>25</v>
      </c>
      <c r="C89" s="215" t="str">
        <f>$C$20</f>
        <v>Podélný profil - OSA 1</v>
      </c>
      <c r="D89" s="215"/>
      <c r="E89" s="215"/>
      <c r="F89" s="215"/>
      <c r="G89" s="216"/>
      <c r="H89" s="30" t="s">
        <v>26</v>
      </c>
      <c r="I89" s="31" t="s">
        <v>27</v>
      </c>
    </row>
    <row r="90" spans="2:9" ht="20.100000000000001" customHeight="1" thickBot="1" x14ac:dyDescent="0.35">
      <c r="B90" s="214"/>
      <c r="C90" s="217"/>
      <c r="D90" s="217"/>
      <c r="E90" s="217"/>
      <c r="F90" s="217"/>
      <c r="G90" s="218"/>
      <c r="H90" s="50" t="str">
        <f>$H$20</f>
        <v>1 : 1000/100</v>
      </c>
      <c r="I90" s="32" t="str">
        <f>$B$20</f>
        <v>D.1.2.1</v>
      </c>
    </row>
    <row r="91" spans="2:9" ht="15" customHeight="1" x14ac:dyDescent="0.2">
      <c r="B91" s="138"/>
      <c r="C91" s="138"/>
      <c r="D91" s="138"/>
      <c r="E91" s="138"/>
      <c r="F91" s="138"/>
      <c r="G91" s="138"/>
      <c r="H91" s="138"/>
      <c r="I91" s="138"/>
    </row>
    <row r="92" spans="2:9" ht="15" customHeight="1" thickBot="1" x14ac:dyDescent="0.25">
      <c r="D92" s="1"/>
      <c r="E92" s="1"/>
      <c r="F92" s="1"/>
      <c r="G92" s="1"/>
      <c r="H92" s="1"/>
      <c r="I92" s="1"/>
    </row>
    <row r="93" spans="2:9" ht="15" customHeight="1" x14ac:dyDescent="0.2">
      <c r="B93" s="182" t="s">
        <v>34</v>
      </c>
      <c r="C93" s="183"/>
      <c r="D93" s="156" t="str">
        <f>$D$4</f>
        <v>Petr Švorba</v>
      </c>
      <c r="E93" s="157"/>
      <c r="F93" s="186"/>
      <c r="G93" s="187"/>
      <c r="H93" s="167"/>
      <c r="I93" s="168"/>
    </row>
    <row r="94" spans="2:9" ht="15" customHeight="1" x14ac:dyDescent="0.2">
      <c r="B94" s="184"/>
      <c r="C94" s="185"/>
      <c r="D94" s="158"/>
      <c r="E94" s="159"/>
      <c r="F94" s="188"/>
      <c r="G94" s="189"/>
      <c r="H94" s="169"/>
      <c r="I94" s="170"/>
    </row>
    <row r="95" spans="2:9" ht="15" customHeight="1" x14ac:dyDescent="0.2">
      <c r="B95" s="184" t="s">
        <v>20</v>
      </c>
      <c r="C95" s="185"/>
      <c r="D95" s="158" t="str">
        <f>$D$3</f>
        <v>Petr Švorba</v>
      </c>
      <c r="E95" s="159"/>
      <c r="F95" s="188"/>
      <c r="G95" s="189"/>
      <c r="H95" s="169"/>
      <c r="I95" s="170"/>
    </row>
    <row r="96" spans="2:9" ht="15" customHeight="1" x14ac:dyDescent="0.2">
      <c r="B96" s="184"/>
      <c r="C96" s="185"/>
      <c r="D96" s="158"/>
      <c r="E96" s="159"/>
      <c r="F96" s="188"/>
      <c r="G96" s="189"/>
      <c r="H96" s="196" t="s">
        <v>52</v>
      </c>
      <c r="I96" s="197"/>
    </row>
    <row r="97" spans="2:9" ht="15" customHeight="1" x14ac:dyDescent="0.2">
      <c r="B97" s="184" t="s">
        <v>33</v>
      </c>
      <c r="C97" s="185"/>
      <c r="D97" s="158" t="str">
        <f>$D$2</f>
        <v>Bc Jakub Cingroš</v>
      </c>
      <c r="E97" s="159"/>
      <c r="F97" s="188"/>
      <c r="G97" s="189"/>
      <c r="H97" s="196"/>
      <c r="I97" s="197"/>
    </row>
    <row r="98" spans="2:9" ht="15" customHeight="1" thickBot="1" x14ac:dyDescent="0.25">
      <c r="B98" s="192"/>
      <c r="C98" s="193"/>
      <c r="D98" s="194"/>
      <c r="E98" s="195"/>
      <c r="F98" s="188"/>
      <c r="G98" s="189"/>
      <c r="H98" s="198"/>
      <c r="I98" s="199"/>
    </row>
    <row r="99" spans="2:9" ht="15" customHeight="1" x14ac:dyDescent="0.2">
      <c r="B99" s="180" t="s">
        <v>28</v>
      </c>
      <c r="C99" s="200" t="str">
        <f>$D$5</f>
        <v>Statutární město Karlovy Vary</v>
      </c>
      <c r="D99" s="200"/>
      <c r="E99" s="200"/>
      <c r="F99" s="188"/>
      <c r="G99" s="189"/>
      <c r="H99" s="201"/>
      <c r="I99" s="53" t="s">
        <v>24</v>
      </c>
    </row>
    <row r="100" spans="2:9" ht="15" customHeight="1" thickBot="1" x14ac:dyDescent="0.25">
      <c r="B100" s="181"/>
      <c r="C100" s="203" t="str">
        <f>$D$6</f>
        <v>Moskevská 2035/21, 361 20 Karlovy Vary</v>
      </c>
      <c r="D100" s="203"/>
      <c r="E100" s="203"/>
      <c r="F100" s="190"/>
      <c r="G100" s="191"/>
      <c r="H100" s="202"/>
      <c r="I100" s="54" t="str">
        <f>$D$11</f>
        <v>P332021</v>
      </c>
    </row>
    <row r="101" spans="2:9" ht="15" customHeight="1" x14ac:dyDescent="0.2">
      <c r="B101" s="207" t="s">
        <v>31</v>
      </c>
      <c r="C101" s="219" t="str">
        <f>$D$7</f>
        <v>Karlovy Vary, Náplavka řeky Ohře</v>
      </c>
      <c r="D101" s="219"/>
      <c r="E101" s="219"/>
      <c r="F101" s="219"/>
      <c r="G101" s="220"/>
      <c r="H101" s="30" t="s">
        <v>21</v>
      </c>
      <c r="I101" s="31" t="s">
        <v>22</v>
      </c>
    </row>
    <row r="102" spans="2:9" ht="15" customHeight="1" x14ac:dyDescent="0.2">
      <c r="B102" s="213"/>
      <c r="C102" s="219"/>
      <c r="D102" s="219"/>
      <c r="E102" s="219"/>
      <c r="F102" s="219"/>
      <c r="G102" s="220"/>
      <c r="H102" s="27" t="str">
        <f>$D$10</f>
        <v>04/2022</v>
      </c>
      <c r="I102" s="154">
        <f xml:space="preserve"> $D$13</f>
        <v>0</v>
      </c>
    </row>
    <row r="103" spans="2:9" ht="15" customHeight="1" x14ac:dyDescent="0.2">
      <c r="B103" s="207" t="s">
        <v>30</v>
      </c>
      <c r="C103" s="221" t="str">
        <f>$C$55</f>
        <v>Zpevněné plochy</v>
      </c>
      <c r="D103" s="221"/>
      <c r="E103" s="221"/>
      <c r="F103" s="221"/>
      <c r="G103" s="222"/>
      <c r="H103" s="30" t="s">
        <v>23</v>
      </c>
      <c r="I103" s="154"/>
    </row>
    <row r="104" spans="2:9" ht="15" customHeight="1" x14ac:dyDescent="0.2">
      <c r="B104" s="213"/>
      <c r="C104" s="210"/>
      <c r="D104" s="210"/>
      <c r="E104" s="210"/>
      <c r="F104" s="210"/>
      <c r="G104" s="211"/>
      <c r="H104" s="29" t="str">
        <f>$D$12</f>
        <v>PDPS</v>
      </c>
      <c r="I104" s="212"/>
    </row>
    <row r="105" spans="2:9" ht="15" customHeight="1" x14ac:dyDescent="0.2">
      <c r="B105" s="207" t="s">
        <v>25</v>
      </c>
      <c r="C105" s="215" t="str">
        <f>$C$21</f>
        <v>Podélný profil - OSA 2</v>
      </c>
      <c r="D105" s="215"/>
      <c r="E105" s="215"/>
      <c r="F105" s="215"/>
      <c r="G105" s="216"/>
      <c r="H105" s="30" t="s">
        <v>26</v>
      </c>
      <c r="I105" s="31" t="s">
        <v>27</v>
      </c>
    </row>
    <row r="106" spans="2:9" ht="20.100000000000001" customHeight="1" thickBot="1" x14ac:dyDescent="0.35">
      <c r="B106" s="214"/>
      <c r="C106" s="217"/>
      <c r="D106" s="217"/>
      <c r="E106" s="217"/>
      <c r="F106" s="217"/>
      <c r="G106" s="218"/>
      <c r="H106" s="50" t="str">
        <f>$H$21</f>
        <v>1 : 1000/100</v>
      </c>
      <c r="I106" s="32" t="str">
        <f>$B$21</f>
        <v>D.1.2.2</v>
      </c>
    </row>
    <row r="107" spans="2:9" ht="15" customHeight="1" x14ac:dyDescent="0.2">
      <c r="B107" s="138"/>
      <c r="C107" s="138"/>
      <c r="D107" s="138"/>
      <c r="E107" s="138"/>
      <c r="F107" s="138"/>
      <c r="G107" s="138"/>
      <c r="H107" s="138"/>
      <c r="I107" s="138"/>
    </row>
    <row r="108" spans="2:9" ht="15" customHeight="1" thickBot="1" x14ac:dyDescent="0.25">
      <c r="D108" s="1"/>
      <c r="E108" s="1"/>
      <c r="F108" s="1"/>
      <c r="G108" s="1"/>
      <c r="H108" s="1"/>
      <c r="I108" s="1"/>
    </row>
    <row r="109" spans="2:9" ht="15" customHeight="1" x14ac:dyDescent="0.2">
      <c r="B109" s="255" t="s">
        <v>34</v>
      </c>
      <c r="C109" s="256"/>
      <c r="D109" s="264" t="str">
        <f>$D$4</f>
        <v>Petr Švorba</v>
      </c>
      <c r="E109" s="265"/>
      <c r="F109" s="186"/>
      <c r="G109" s="187"/>
      <c r="H109" s="167"/>
      <c r="I109" s="168"/>
    </row>
    <row r="110" spans="2:9" ht="15" customHeight="1" x14ac:dyDescent="0.2">
      <c r="B110" s="213"/>
      <c r="C110" s="257"/>
      <c r="D110" s="266"/>
      <c r="E110" s="267"/>
      <c r="F110" s="188"/>
      <c r="G110" s="250"/>
      <c r="H110" s="169"/>
      <c r="I110" s="170"/>
    </row>
    <row r="111" spans="2:9" ht="15" customHeight="1" x14ac:dyDescent="0.2">
      <c r="B111" s="207" t="s">
        <v>20</v>
      </c>
      <c r="C111" s="251"/>
      <c r="D111" s="260" t="str">
        <f>$D$3</f>
        <v>Petr Švorba</v>
      </c>
      <c r="E111" s="261"/>
      <c r="F111" s="188"/>
      <c r="G111" s="250"/>
      <c r="H111" s="169"/>
      <c r="I111" s="170"/>
    </row>
    <row r="112" spans="2:9" ht="15" customHeight="1" x14ac:dyDescent="0.2">
      <c r="B112" s="213"/>
      <c r="C112" s="257"/>
      <c r="D112" s="266"/>
      <c r="E112" s="267"/>
      <c r="F112" s="188"/>
      <c r="G112" s="250"/>
      <c r="H112" s="196" t="s">
        <v>52</v>
      </c>
      <c r="I112" s="197"/>
    </row>
    <row r="113" spans="2:9" ht="15" customHeight="1" x14ac:dyDescent="0.2">
      <c r="B113" s="207" t="s">
        <v>33</v>
      </c>
      <c r="C113" s="251"/>
      <c r="D113" s="260" t="str">
        <f>$D$2</f>
        <v>Bc Jakub Cingroš</v>
      </c>
      <c r="E113" s="261"/>
      <c r="F113" s="188"/>
      <c r="G113" s="250"/>
      <c r="H113" s="196"/>
      <c r="I113" s="197"/>
    </row>
    <row r="114" spans="2:9" ht="15" customHeight="1" thickBot="1" x14ac:dyDescent="0.25">
      <c r="B114" s="214"/>
      <c r="C114" s="252"/>
      <c r="D114" s="262"/>
      <c r="E114" s="263"/>
      <c r="F114" s="188"/>
      <c r="G114" s="250"/>
      <c r="H114" s="198"/>
      <c r="I114" s="199"/>
    </row>
    <row r="115" spans="2:9" ht="15" customHeight="1" x14ac:dyDescent="0.2">
      <c r="B115" s="255" t="s">
        <v>28</v>
      </c>
      <c r="C115" s="200" t="str">
        <f>$D$5</f>
        <v>Statutární město Karlovy Vary</v>
      </c>
      <c r="D115" s="200"/>
      <c r="E115" s="253"/>
      <c r="F115" s="188"/>
      <c r="G115" s="250"/>
      <c r="H115" s="254"/>
      <c r="I115" s="53" t="s">
        <v>24</v>
      </c>
    </row>
    <row r="116" spans="2:9" ht="15" customHeight="1" thickBot="1" x14ac:dyDescent="0.25">
      <c r="B116" s="213"/>
      <c r="C116" s="203" t="str">
        <f>$D$6</f>
        <v>Moskevská 2035/21, 361 20 Karlovy Vary</v>
      </c>
      <c r="D116" s="203"/>
      <c r="E116" s="249"/>
      <c r="F116" s="190"/>
      <c r="G116" s="191"/>
      <c r="H116" s="202"/>
      <c r="I116" s="54" t="str">
        <f>$D$11</f>
        <v>P332021</v>
      </c>
    </row>
    <row r="117" spans="2:9" ht="15" customHeight="1" x14ac:dyDescent="0.2">
      <c r="B117" s="207" t="s">
        <v>31</v>
      </c>
      <c r="C117" s="160" t="str">
        <f>$D$7</f>
        <v>Karlovy Vary, Náplavka řeky Ohře</v>
      </c>
      <c r="D117" s="160"/>
      <c r="E117" s="160"/>
      <c r="F117" s="160"/>
      <c r="G117" s="209"/>
      <c r="H117" s="30" t="s">
        <v>21</v>
      </c>
      <c r="I117" s="31" t="s">
        <v>22</v>
      </c>
    </row>
    <row r="118" spans="2:9" ht="15" customHeight="1" x14ac:dyDescent="0.2">
      <c r="B118" s="213"/>
      <c r="C118" s="210"/>
      <c r="D118" s="210"/>
      <c r="E118" s="210"/>
      <c r="F118" s="210"/>
      <c r="G118" s="211"/>
      <c r="H118" s="27" t="str">
        <f>$D$10</f>
        <v>04/2022</v>
      </c>
      <c r="I118" s="154">
        <f xml:space="preserve"> $D$13</f>
        <v>0</v>
      </c>
    </row>
    <row r="119" spans="2:9" ht="15" customHeight="1" x14ac:dyDescent="0.2">
      <c r="B119" s="207" t="s">
        <v>30</v>
      </c>
      <c r="C119" s="221" t="str">
        <f>$C$55</f>
        <v>Zpevněné plochy</v>
      </c>
      <c r="D119" s="221"/>
      <c r="E119" s="221"/>
      <c r="F119" s="221"/>
      <c r="G119" s="222"/>
      <c r="H119" s="30" t="s">
        <v>23</v>
      </c>
      <c r="I119" s="154"/>
    </row>
    <row r="120" spans="2:9" ht="15" customHeight="1" x14ac:dyDescent="0.2">
      <c r="B120" s="213"/>
      <c r="C120" s="210"/>
      <c r="D120" s="210"/>
      <c r="E120" s="210"/>
      <c r="F120" s="210"/>
      <c r="G120" s="211"/>
      <c r="H120" s="29" t="str">
        <f>$D$12</f>
        <v>PDPS</v>
      </c>
      <c r="I120" s="212"/>
    </row>
    <row r="121" spans="2:9" ht="15" customHeight="1" x14ac:dyDescent="0.2">
      <c r="B121" s="207" t="s">
        <v>25</v>
      </c>
      <c r="C121" s="268" t="str">
        <f>$C$22</f>
        <v>Podrobná situace 1</v>
      </c>
      <c r="D121" s="268"/>
      <c r="E121" s="268"/>
      <c r="F121" s="268"/>
      <c r="G121" s="269"/>
      <c r="H121" s="30" t="s">
        <v>26</v>
      </c>
      <c r="I121" s="31" t="s">
        <v>27</v>
      </c>
    </row>
    <row r="122" spans="2:9" ht="20.100000000000001" customHeight="1" thickBot="1" x14ac:dyDescent="0.35">
      <c r="B122" s="214"/>
      <c r="C122" s="270"/>
      <c r="D122" s="270"/>
      <c r="E122" s="270"/>
      <c r="F122" s="270"/>
      <c r="G122" s="271"/>
      <c r="H122" s="50" t="str">
        <f xml:space="preserve"> $H$22</f>
        <v>1 : 200</v>
      </c>
      <c r="I122" s="32" t="str">
        <f>$B$22</f>
        <v>D.1.3.1</v>
      </c>
    </row>
    <row r="123" spans="2:9" ht="15" customHeight="1" x14ac:dyDescent="0.2">
      <c r="B123" s="138"/>
      <c r="C123" s="138"/>
      <c r="D123" s="138"/>
      <c r="E123" s="138"/>
      <c r="F123" s="138"/>
      <c r="G123" s="138"/>
      <c r="H123" s="138"/>
      <c r="I123" s="138"/>
    </row>
    <row r="124" spans="2:9" ht="15" customHeight="1" thickBot="1" x14ac:dyDescent="0.25">
      <c r="D124" s="1"/>
      <c r="E124" s="1"/>
      <c r="F124" s="1"/>
      <c r="G124" s="1"/>
      <c r="H124" s="1"/>
      <c r="I124" s="1"/>
    </row>
    <row r="125" spans="2:9" ht="15" customHeight="1" x14ac:dyDescent="0.2">
      <c r="B125" s="182" t="s">
        <v>34</v>
      </c>
      <c r="C125" s="183"/>
      <c r="D125" s="156" t="str">
        <f>$D$4</f>
        <v>Petr Švorba</v>
      </c>
      <c r="E125" s="157"/>
      <c r="F125" s="186"/>
      <c r="G125" s="187"/>
      <c r="H125" s="167"/>
      <c r="I125" s="168"/>
    </row>
    <row r="126" spans="2:9" ht="15" customHeight="1" x14ac:dyDescent="0.2">
      <c r="B126" s="184"/>
      <c r="C126" s="185"/>
      <c r="D126" s="158"/>
      <c r="E126" s="159"/>
      <c r="F126" s="188"/>
      <c r="G126" s="189"/>
      <c r="H126" s="169"/>
      <c r="I126" s="170"/>
    </row>
    <row r="127" spans="2:9" ht="15" customHeight="1" x14ac:dyDescent="0.2">
      <c r="B127" s="184" t="s">
        <v>20</v>
      </c>
      <c r="C127" s="185"/>
      <c r="D127" s="158" t="str">
        <f>$D$3</f>
        <v>Petr Švorba</v>
      </c>
      <c r="E127" s="159"/>
      <c r="F127" s="188"/>
      <c r="G127" s="189"/>
      <c r="H127" s="169"/>
      <c r="I127" s="170"/>
    </row>
    <row r="128" spans="2:9" ht="15" customHeight="1" x14ac:dyDescent="0.2">
      <c r="B128" s="184"/>
      <c r="C128" s="185"/>
      <c r="D128" s="158"/>
      <c r="E128" s="159"/>
      <c r="F128" s="188"/>
      <c r="G128" s="189"/>
      <c r="H128" s="196" t="s">
        <v>52</v>
      </c>
      <c r="I128" s="197"/>
    </row>
    <row r="129" spans="2:9" ht="15" customHeight="1" x14ac:dyDescent="0.2">
      <c r="B129" s="184" t="s">
        <v>33</v>
      </c>
      <c r="C129" s="185"/>
      <c r="D129" s="158" t="str">
        <f>$D$2</f>
        <v>Bc Jakub Cingroš</v>
      </c>
      <c r="E129" s="159"/>
      <c r="F129" s="188"/>
      <c r="G129" s="189"/>
      <c r="H129" s="196"/>
      <c r="I129" s="197"/>
    </row>
    <row r="130" spans="2:9" ht="15" customHeight="1" thickBot="1" x14ac:dyDescent="0.25">
      <c r="B130" s="192"/>
      <c r="C130" s="193"/>
      <c r="D130" s="194"/>
      <c r="E130" s="195"/>
      <c r="F130" s="188"/>
      <c r="G130" s="189"/>
      <c r="H130" s="198"/>
      <c r="I130" s="199"/>
    </row>
    <row r="131" spans="2:9" ht="15" customHeight="1" x14ac:dyDescent="0.2">
      <c r="B131" s="180" t="s">
        <v>28</v>
      </c>
      <c r="C131" s="200" t="str">
        <f>$D$5</f>
        <v>Statutární město Karlovy Vary</v>
      </c>
      <c r="D131" s="200"/>
      <c r="E131" s="200"/>
      <c r="F131" s="188"/>
      <c r="G131" s="189"/>
      <c r="H131" s="201"/>
      <c r="I131" s="53" t="s">
        <v>24</v>
      </c>
    </row>
    <row r="132" spans="2:9" ht="15" customHeight="1" thickBot="1" x14ac:dyDescent="0.25">
      <c r="B132" s="181"/>
      <c r="C132" s="203" t="str">
        <f>$D$6</f>
        <v>Moskevská 2035/21, 361 20 Karlovy Vary</v>
      </c>
      <c r="D132" s="203"/>
      <c r="E132" s="203"/>
      <c r="F132" s="190"/>
      <c r="G132" s="191"/>
      <c r="H132" s="202"/>
      <c r="I132" s="54" t="str">
        <f>$D$11</f>
        <v>P332021</v>
      </c>
    </row>
    <row r="133" spans="2:9" ht="15" customHeight="1" x14ac:dyDescent="0.2">
      <c r="B133" s="207" t="s">
        <v>31</v>
      </c>
      <c r="C133" s="219" t="str">
        <f>$D$7</f>
        <v>Karlovy Vary, Náplavka řeky Ohře</v>
      </c>
      <c r="D133" s="219"/>
      <c r="E133" s="219"/>
      <c r="F133" s="219"/>
      <c r="G133" s="220"/>
      <c r="H133" s="30" t="s">
        <v>21</v>
      </c>
      <c r="I133" s="31" t="s">
        <v>22</v>
      </c>
    </row>
    <row r="134" spans="2:9" ht="15" customHeight="1" x14ac:dyDescent="0.2">
      <c r="B134" s="213"/>
      <c r="C134" s="219"/>
      <c r="D134" s="219"/>
      <c r="E134" s="219"/>
      <c r="F134" s="219"/>
      <c r="G134" s="220"/>
      <c r="H134" s="27" t="str">
        <f>$D$10</f>
        <v>04/2022</v>
      </c>
      <c r="I134" s="154">
        <f xml:space="preserve"> $D$13</f>
        <v>0</v>
      </c>
    </row>
    <row r="135" spans="2:9" ht="15" customHeight="1" x14ac:dyDescent="0.2">
      <c r="B135" s="207" t="s">
        <v>30</v>
      </c>
      <c r="C135" s="221" t="str">
        <f>$C$55</f>
        <v>Zpevněné plochy</v>
      </c>
      <c r="D135" s="221"/>
      <c r="E135" s="221"/>
      <c r="F135" s="221"/>
      <c r="G135" s="222"/>
      <c r="H135" s="30" t="s">
        <v>23</v>
      </c>
      <c r="I135" s="154"/>
    </row>
    <row r="136" spans="2:9" ht="15" customHeight="1" x14ac:dyDescent="0.2">
      <c r="B136" s="213"/>
      <c r="C136" s="210"/>
      <c r="D136" s="210"/>
      <c r="E136" s="210"/>
      <c r="F136" s="210"/>
      <c r="G136" s="211"/>
      <c r="H136" s="29" t="str">
        <f>$D$12</f>
        <v>PDPS</v>
      </c>
      <c r="I136" s="212"/>
    </row>
    <row r="137" spans="2:9" ht="15" customHeight="1" x14ac:dyDescent="0.2">
      <c r="B137" s="207" t="s">
        <v>25</v>
      </c>
      <c r="C137" s="215" t="str">
        <f>$C$23</f>
        <v>Podrobná situace 2</v>
      </c>
      <c r="D137" s="215"/>
      <c r="E137" s="215"/>
      <c r="F137" s="215"/>
      <c r="G137" s="216"/>
      <c r="H137" s="30" t="s">
        <v>26</v>
      </c>
      <c r="I137" s="31" t="s">
        <v>27</v>
      </c>
    </row>
    <row r="138" spans="2:9" ht="20.100000000000001" customHeight="1" thickBot="1" x14ac:dyDescent="0.35">
      <c r="B138" s="214"/>
      <c r="C138" s="217"/>
      <c r="D138" s="217"/>
      <c r="E138" s="217"/>
      <c r="F138" s="217"/>
      <c r="G138" s="218"/>
      <c r="H138" s="50" t="str">
        <f xml:space="preserve"> $H$23</f>
        <v>1 : 200</v>
      </c>
      <c r="I138" s="32" t="str">
        <f>$B$23</f>
        <v>D.1.3.2</v>
      </c>
    </row>
    <row r="139" spans="2:9" ht="15" customHeight="1" x14ac:dyDescent="0.2">
      <c r="B139" s="138"/>
      <c r="C139" s="138"/>
      <c r="D139" s="138"/>
      <c r="E139" s="138"/>
      <c r="F139" s="138"/>
      <c r="G139" s="138"/>
      <c r="H139" s="138"/>
      <c r="I139" s="138"/>
    </row>
    <row r="140" spans="2:9" ht="15" customHeight="1" thickBot="1" x14ac:dyDescent="0.25">
      <c r="D140" s="1"/>
      <c r="E140" s="1"/>
      <c r="F140" s="1"/>
      <c r="G140" s="1"/>
      <c r="H140" s="1"/>
      <c r="I140" s="1"/>
    </row>
    <row r="141" spans="2:9" ht="15" customHeight="1" x14ac:dyDescent="0.2">
      <c r="B141" s="182" t="s">
        <v>34</v>
      </c>
      <c r="C141" s="183"/>
      <c r="D141" s="156" t="str">
        <f>$D$4</f>
        <v>Petr Švorba</v>
      </c>
      <c r="E141" s="157"/>
      <c r="F141" s="186"/>
      <c r="G141" s="187"/>
      <c r="H141" s="167"/>
      <c r="I141" s="168"/>
    </row>
    <row r="142" spans="2:9" ht="15" customHeight="1" x14ac:dyDescent="0.2">
      <c r="B142" s="184"/>
      <c r="C142" s="185"/>
      <c r="D142" s="158"/>
      <c r="E142" s="159"/>
      <c r="F142" s="188"/>
      <c r="G142" s="189"/>
      <c r="H142" s="169"/>
      <c r="I142" s="170"/>
    </row>
    <row r="143" spans="2:9" ht="15" customHeight="1" x14ac:dyDescent="0.2">
      <c r="B143" s="184" t="s">
        <v>20</v>
      </c>
      <c r="C143" s="185"/>
      <c r="D143" s="158" t="str">
        <f>$D$3</f>
        <v>Petr Švorba</v>
      </c>
      <c r="E143" s="159"/>
      <c r="F143" s="188"/>
      <c r="G143" s="189"/>
      <c r="H143" s="169"/>
      <c r="I143" s="170"/>
    </row>
    <row r="144" spans="2:9" ht="15" customHeight="1" x14ac:dyDescent="0.2">
      <c r="B144" s="184"/>
      <c r="C144" s="185"/>
      <c r="D144" s="158"/>
      <c r="E144" s="159"/>
      <c r="F144" s="188"/>
      <c r="G144" s="189"/>
      <c r="H144" s="196" t="s">
        <v>52</v>
      </c>
      <c r="I144" s="197"/>
    </row>
    <row r="145" spans="2:9" ht="15" customHeight="1" x14ac:dyDescent="0.2">
      <c r="B145" s="184" t="s">
        <v>33</v>
      </c>
      <c r="C145" s="185"/>
      <c r="D145" s="158" t="str">
        <f>$D$2</f>
        <v>Bc Jakub Cingroš</v>
      </c>
      <c r="E145" s="159"/>
      <c r="F145" s="188"/>
      <c r="G145" s="189"/>
      <c r="H145" s="196"/>
      <c r="I145" s="197"/>
    </row>
    <row r="146" spans="2:9" ht="15" customHeight="1" thickBot="1" x14ac:dyDescent="0.25">
      <c r="B146" s="192"/>
      <c r="C146" s="193"/>
      <c r="D146" s="194"/>
      <c r="E146" s="195"/>
      <c r="F146" s="188"/>
      <c r="G146" s="189"/>
      <c r="H146" s="198"/>
      <c r="I146" s="199"/>
    </row>
    <row r="147" spans="2:9" ht="15" customHeight="1" x14ac:dyDescent="0.2">
      <c r="B147" s="180" t="s">
        <v>28</v>
      </c>
      <c r="C147" s="200" t="str">
        <f>$D$5</f>
        <v>Statutární město Karlovy Vary</v>
      </c>
      <c r="D147" s="200"/>
      <c r="E147" s="200"/>
      <c r="F147" s="188"/>
      <c r="G147" s="189"/>
      <c r="H147" s="201"/>
      <c r="I147" s="53" t="s">
        <v>24</v>
      </c>
    </row>
    <row r="148" spans="2:9" ht="15" customHeight="1" thickBot="1" x14ac:dyDescent="0.25">
      <c r="B148" s="181"/>
      <c r="C148" s="203" t="str">
        <f>$D$6</f>
        <v>Moskevská 2035/21, 361 20 Karlovy Vary</v>
      </c>
      <c r="D148" s="203"/>
      <c r="E148" s="203"/>
      <c r="F148" s="190"/>
      <c r="G148" s="191"/>
      <c r="H148" s="202"/>
      <c r="I148" s="54" t="str">
        <f>$D$11</f>
        <v>P332021</v>
      </c>
    </row>
    <row r="149" spans="2:9" ht="15" customHeight="1" x14ac:dyDescent="0.2">
      <c r="B149" s="207" t="s">
        <v>31</v>
      </c>
      <c r="C149" s="219" t="str">
        <f>$D$7</f>
        <v>Karlovy Vary, Náplavka řeky Ohře</v>
      </c>
      <c r="D149" s="219"/>
      <c r="E149" s="219"/>
      <c r="F149" s="219"/>
      <c r="G149" s="220"/>
      <c r="H149" s="30" t="s">
        <v>21</v>
      </c>
      <c r="I149" s="31" t="s">
        <v>22</v>
      </c>
    </row>
    <row r="150" spans="2:9" ht="15" customHeight="1" x14ac:dyDescent="0.2">
      <c r="B150" s="213"/>
      <c r="C150" s="219"/>
      <c r="D150" s="219"/>
      <c r="E150" s="219"/>
      <c r="F150" s="219"/>
      <c r="G150" s="220"/>
      <c r="H150" s="27" t="str">
        <f>$D$10</f>
        <v>04/2022</v>
      </c>
      <c r="I150" s="154">
        <f xml:space="preserve"> $D$13</f>
        <v>0</v>
      </c>
    </row>
    <row r="151" spans="2:9" ht="15" customHeight="1" x14ac:dyDescent="0.2">
      <c r="B151" s="207" t="s">
        <v>30</v>
      </c>
      <c r="C151" s="221" t="str">
        <f>$C$55</f>
        <v>Zpevněné plochy</v>
      </c>
      <c r="D151" s="221"/>
      <c r="E151" s="221"/>
      <c r="F151" s="221"/>
      <c r="G151" s="222"/>
      <c r="H151" s="30" t="s">
        <v>23</v>
      </c>
      <c r="I151" s="154"/>
    </row>
    <row r="152" spans="2:9" ht="15" customHeight="1" x14ac:dyDescent="0.2">
      <c r="B152" s="213"/>
      <c r="C152" s="210"/>
      <c r="D152" s="210"/>
      <c r="E152" s="210"/>
      <c r="F152" s="210"/>
      <c r="G152" s="211"/>
      <c r="H152" s="29" t="str">
        <f>$D$12</f>
        <v>PDPS</v>
      </c>
      <c r="I152" s="212"/>
    </row>
    <row r="153" spans="2:9" ht="20.100000000000001" customHeight="1" x14ac:dyDescent="0.2">
      <c r="B153" s="207" t="s">
        <v>25</v>
      </c>
      <c r="C153" s="215" t="str">
        <f>$C$24</f>
        <v>Podrobná situace 3</v>
      </c>
      <c r="D153" s="215"/>
      <c r="E153" s="215"/>
      <c r="F153" s="215"/>
      <c r="G153" s="216"/>
      <c r="H153" s="30" t="s">
        <v>26</v>
      </c>
      <c r="I153" s="31" t="s">
        <v>27</v>
      </c>
    </row>
    <row r="154" spans="2:9" ht="20.100000000000001" customHeight="1" thickBot="1" x14ac:dyDescent="0.35">
      <c r="B154" s="214"/>
      <c r="C154" s="217"/>
      <c r="D154" s="217"/>
      <c r="E154" s="217"/>
      <c r="F154" s="217"/>
      <c r="G154" s="218"/>
      <c r="H154" s="50" t="str">
        <f>$H$24</f>
        <v>1 : 200</v>
      </c>
      <c r="I154" s="32" t="str">
        <f>$B$24</f>
        <v>D.1.3.3</v>
      </c>
    </row>
    <row r="155" spans="2:9" ht="15" customHeight="1" x14ac:dyDescent="0.2">
      <c r="B155" s="138"/>
      <c r="C155" s="138"/>
      <c r="D155" s="138"/>
      <c r="E155" s="138"/>
      <c r="F155" s="138"/>
      <c r="G155" s="138"/>
      <c r="H155" s="138"/>
      <c r="I155" s="138"/>
    </row>
    <row r="156" spans="2:9" ht="15" customHeight="1" thickBot="1" x14ac:dyDescent="0.25">
      <c r="D156" s="1"/>
      <c r="E156" s="1"/>
      <c r="F156" s="1"/>
      <c r="G156" s="1"/>
      <c r="H156" s="1"/>
      <c r="I156" s="1"/>
    </row>
    <row r="157" spans="2:9" ht="15" customHeight="1" x14ac:dyDescent="0.2">
      <c r="B157" s="182" t="s">
        <v>34</v>
      </c>
      <c r="C157" s="183"/>
      <c r="D157" s="156" t="str">
        <f>$D$4</f>
        <v>Petr Švorba</v>
      </c>
      <c r="E157" s="157"/>
      <c r="F157" s="186"/>
      <c r="G157" s="187"/>
      <c r="H157" s="167"/>
      <c r="I157" s="168"/>
    </row>
    <row r="158" spans="2:9" ht="15" customHeight="1" x14ac:dyDescent="0.2">
      <c r="B158" s="184"/>
      <c r="C158" s="185"/>
      <c r="D158" s="158"/>
      <c r="E158" s="159"/>
      <c r="F158" s="188"/>
      <c r="G158" s="189"/>
      <c r="H158" s="169"/>
      <c r="I158" s="170"/>
    </row>
    <row r="159" spans="2:9" ht="15" customHeight="1" x14ac:dyDescent="0.2">
      <c r="B159" s="184" t="s">
        <v>20</v>
      </c>
      <c r="C159" s="185"/>
      <c r="D159" s="158" t="str">
        <f>$D$3</f>
        <v>Petr Švorba</v>
      </c>
      <c r="E159" s="159"/>
      <c r="F159" s="188"/>
      <c r="G159" s="189"/>
      <c r="H159" s="169"/>
      <c r="I159" s="170"/>
    </row>
    <row r="160" spans="2:9" ht="15" customHeight="1" x14ac:dyDescent="0.2">
      <c r="B160" s="184"/>
      <c r="C160" s="185"/>
      <c r="D160" s="158"/>
      <c r="E160" s="159"/>
      <c r="F160" s="188"/>
      <c r="G160" s="189"/>
      <c r="H160" s="196" t="s">
        <v>52</v>
      </c>
      <c r="I160" s="197"/>
    </row>
    <row r="161" spans="2:9" ht="15" customHeight="1" x14ac:dyDescent="0.2">
      <c r="B161" s="184" t="s">
        <v>33</v>
      </c>
      <c r="C161" s="185"/>
      <c r="D161" s="158" t="str">
        <f>$D$2</f>
        <v>Bc Jakub Cingroš</v>
      </c>
      <c r="E161" s="159"/>
      <c r="F161" s="188"/>
      <c r="G161" s="189"/>
      <c r="H161" s="196"/>
      <c r="I161" s="197"/>
    </row>
    <row r="162" spans="2:9" ht="15" customHeight="1" thickBot="1" x14ac:dyDescent="0.25">
      <c r="B162" s="192"/>
      <c r="C162" s="193"/>
      <c r="D162" s="194"/>
      <c r="E162" s="195"/>
      <c r="F162" s="188"/>
      <c r="G162" s="189"/>
      <c r="H162" s="198"/>
      <c r="I162" s="199"/>
    </row>
    <row r="163" spans="2:9" ht="15" customHeight="1" x14ac:dyDescent="0.2">
      <c r="B163" s="180" t="s">
        <v>28</v>
      </c>
      <c r="C163" s="200" t="str">
        <f>$D$5</f>
        <v>Statutární město Karlovy Vary</v>
      </c>
      <c r="D163" s="200"/>
      <c r="E163" s="200"/>
      <c r="F163" s="188"/>
      <c r="G163" s="189"/>
      <c r="H163" s="201"/>
      <c r="I163" s="53" t="s">
        <v>24</v>
      </c>
    </row>
    <row r="164" spans="2:9" ht="15" customHeight="1" thickBot="1" x14ac:dyDescent="0.25">
      <c r="B164" s="181"/>
      <c r="C164" s="203" t="str">
        <f>$D$6</f>
        <v>Moskevská 2035/21, 361 20 Karlovy Vary</v>
      </c>
      <c r="D164" s="203"/>
      <c r="E164" s="203"/>
      <c r="F164" s="190"/>
      <c r="G164" s="191"/>
      <c r="H164" s="202"/>
      <c r="I164" s="54" t="str">
        <f>$D$11</f>
        <v>P332021</v>
      </c>
    </row>
    <row r="165" spans="2:9" ht="15" customHeight="1" x14ac:dyDescent="0.2">
      <c r="B165" s="207" t="s">
        <v>31</v>
      </c>
      <c r="C165" s="219" t="str">
        <f>$D$7</f>
        <v>Karlovy Vary, Náplavka řeky Ohře</v>
      </c>
      <c r="D165" s="219"/>
      <c r="E165" s="219"/>
      <c r="F165" s="219"/>
      <c r="G165" s="220"/>
      <c r="H165" s="30" t="s">
        <v>21</v>
      </c>
      <c r="I165" s="31" t="s">
        <v>22</v>
      </c>
    </row>
    <row r="166" spans="2:9" ht="15" customHeight="1" x14ac:dyDescent="0.2">
      <c r="B166" s="213"/>
      <c r="C166" s="219"/>
      <c r="D166" s="219"/>
      <c r="E166" s="219"/>
      <c r="F166" s="219"/>
      <c r="G166" s="220"/>
      <c r="H166" s="27" t="str">
        <f>$D$10</f>
        <v>04/2022</v>
      </c>
      <c r="I166" s="154">
        <f xml:space="preserve"> $D$13</f>
        <v>0</v>
      </c>
    </row>
    <row r="167" spans="2:9" ht="15" customHeight="1" x14ac:dyDescent="0.2">
      <c r="B167" s="207" t="s">
        <v>30</v>
      </c>
      <c r="C167" s="221" t="str">
        <f>$C$55</f>
        <v>Zpevněné plochy</v>
      </c>
      <c r="D167" s="221"/>
      <c r="E167" s="221"/>
      <c r="F167" s="221"/>
      <c r="G167" s="222"/>
      <c r="H167" s="30" t="s">
        <v>23</v>
      </c>
      <c r="I167" s="154"/>
    </row>
    <row r="168" spans="2:9" ht="20.100000000000001" customHeight="1" x14ac:dyDescent="0.2">
      <c r="B168" s="213"/>
      <c r="C168" s="210"/>
      <c r="D168" s="210"/>
      <c r="E168" s="210"/>
      <c r="F168" s="210"/>
      <c r="G168" s="211"/>
      <c r="H168" s="29" t="str">
        <f>$D$12</f>
        <v>PDPS</v>
      </c>
      <c r="I168" s="212"/>
    </row>
    <row r="169" spans="2:9" ht="15" customHeight="1" x14ac:dyDescent="0.2">
      <c r="B169" s="207" t="s">
        <v>25</v>
      </c>
      <c r="C169" s="215" t="str">
        <f>$C$25</f>
        <v>Podrobná situace 4</v>
      </c>
      <c r="D169" s="215"/>
      <c r="E169" s="215"/>
      <c r="F169" s="215"/>
      <c r="G169" s="216"/>
      <c r="H169" s="30" t="s">
        <v>26</v>
      </c>
      <c r="I169" s="31" t="s">
        <v>27</v>
      </c>
    </row>
    <row r="170" spans="2:9" ht="20.100000000000001" customHeight="1" thickBot="1" x14ac:dyDescent="0.35">
      <c r="B170" s="214"/>
      <c r="C170" s="217"/>
      <c r="D170" s="217"/>
      <c r="E170" s="217"/>
      <c r="F170" s="217"/>
      <c r="G170" s="218"/>
      <c r="H170" s="50" t="str">
        <f>$H$25</f>
        <v>1 : 200</v>
      </c>
      <c r="I170" s="32" t="str">
        <f>$B$25</f>
        <v>D.1.3.4</v>
      </c>
    </row>
    <row r="171" spans="2:9" ht="15" customHeight="1" x14ac:dyDescent="0.2">
      <c r="B171" s="138"/>
      <c r="C171" s="138"/>
      <c r="D171" s="138"/>
      <c r="E171" s="138"/>
      <c r="F171" s="138"/>
      <c r="G171" s="138"/>
      <c r="H171" s="138"/>
      <c r="I171" s="138"/>
    </row>
    <row r="172" spans="2:9" ht="15" customHeight="1" thickBot="1" x14ac:dyDescent="0.25">
      <c r="D172" s="1"/>
      <c r="E172" s="1"/>
      <c r="F172" s="1"/>
      <c r="G172" s="1"/>
      <c r="H172" s="1"/>
      <c r="I172" s="1"/>
    </row>
    <row r="173" spans="2:9" ht="15" customHeight="1" x14ac:dyDescent="0.2">
      <c r="B173" s="182" t="s">
        <v>34</v>
      </c>
      <c r="C173" s="183"/>
      <c r="D173" s="156" t="str">
        <f>$D$4</f>
        <v>Petr Švorba</v>
      </c>
      <c r="E173" s="157"/>
      <c r="F173" s="186"/>
      <c r="G173" s="187"/>
      <c r="H173" s="167"/>
      <c r="I173" s="168"/>
    </row>
    <row r="174" spans="2:9" ht="15" customHeight="1" x14ac:dyDescent="0.2">
      <c r="B174" s="184"/>
      <c r="C174" s="185"/>
      <c r="D174" s="158"/>
      <c r="E174" s="159"/>
      <c r="F174" s="188"/>
      <c r="G174" s="189"/>
      <c r="H174" s="169"/>
      <c r="I174" s="170"/>
    </row>
    <row r="175" spans="2:9" ht="15" customHeight="1" x14ac:dyDescent="0.2">
      <c r="B175" s="184" t="s">
        <v>20</v>
      </c>
      <c r="C175" s="185"/>
      <c r="D175" s="158" t="str">
        <f>$D$3</f>
        <v>Petr Švorba</v>
      </c>
      <c r="E175" s="159"/>
      <c r="F175" s="188"/>
      <c r="G175" s="189"/>
      <c r="H175" s="169"/>
      <c r="I175" s="170"/>
    </row>
    <row r="176" spans="2:9" ht="15" customHeight="1" x14ac:dyDescent="0.2">
      <c r="B176" s="184"/>
      <c r="C176" s="185"/>
      <c r="D176" s="158"/>
      <c r="E176" s="159"/>
      <c r="F176" s="188"/>
      <c r="G176" s="189"/>
      <c r="H176" s="196" t="s">
        <v>52</v>
      </c>
      <c r="I176" s="197"/>
    </row>
    <row r="177" spans="2:9" ht="15" customHeight="1" x14ac:dyDescent="0.2">
      <c r="B177" s="184" t="s">
        <v>33</v>
      </c>
      <c r="C177" s="185"/>
      <c r="D177" s="158" t="str">
        <f>$D$2</f>
        <v>Bc Jakub Cingroš</v>
      </c>
      <c r="E177" s="159"/>
      <c r="F177" s="188"/>
      <c r="G177" s="189"/>
      <c r="H177" s="196"/>
      <c r="I177" s="197"/>
    </row>
    <row r="178" spans="2:9" ht="15" customHeight="1" thickBot="1" x14ac:dyDescent="0.25">
      <c r="B178" s="192"/>
      <c r="C178" s="193"/>
      <c r="D178" s="194"/>
      <c r="E178" s="195"/>
      <c r="F178" s="188"/>
      <c r="G178" s="189"/>
      <c r="H178" s="198"/>
      <c r="I178" s="199"/>
    </row>
    <row r="179" spans="2:9" ht="15" customHeight="1" x14ac:dyDescent="0.2">
      <c r="B179" s="180" t="s">
        <v>28</v>
      </c>
      <c r="C179" s="200" t="str">
        <f>$D$5</f>
        <v>Statutární město Karlovy Vary</v>
      </c>
      <c r="D179" s="200"/>
      <c r="E179" s="200"/>
      <c r="F179" s="188"/>
      <c r="G179" s="189"/>
      <c r="H179" s="201"/>
      <c r="I179" s="53" t="s">
        <v>24</v>
      </c>
    </row>
    <row r="180" spans="2:9" ht="15" customHeight="1" thickBot="1" x14ac:dyDescent="0.25">
      <c r="B180" s="181"/>
      <c r="C180" s="203" t="str">
        <f>$D$6</f>
        <v>Moskevská 2035/21, 361 20 Karlovy Vary</v>
      </c>
      <c r="D180" s="203"/>
      <c r="E180" s="203"/>
      <c r="F180" s="190"/>
      <c r="G180" s="191"/>
      <c r="H180" s="202"/>
      <c r="I180" s="54" t="str">
        <f>$D$11</f>
        <v>P332021</v>
      </c>
    </row>
    <row r="181" spans="2:9" ht="15" customHeight="1" x14ac:dyDescent="0.2">
      <c r="B181" s="207" t="s">
        <v>31</v>
      </c>
      <c r="C181" s="219" t="str">
        <f>$D$7</f>
        <v>Karlovy Vary, Náplavka řeky Ohře</v>
      </c>
      <c r="D181" s="219"/>
      <c r="E181" s="219"/>
      <c r="F181" s="219"/>
      <c r="G181" s="220"/>
      <c r="H181" s="30" t="s">
        <v>21</v>
      </c>
      <c r="I181" s="31" t="s">
        <v>22</v>
      </c>
    </row>
    <row r="182" spans="2:9" ht="15" customHeight="1" x14ac:dyDescent="0.2">
      <c r="B182" s="213"/>
      <c r="C182" s="219"/>
      <c r="D182" s="219"/>
      <c r="E182" s="219"/>
      <c r="F182" s="219"/>
      <c r="G182" s="220"/>
      <c r="H182" s="27" t="str">
        <f>$D$10</f>
        <v>04/2022</v>
      </c>
      <c r="I182" s="154">
        <f xml:space="preserve"> $D$13</f>
        <v>0</v>
      </c>
    </row>
    <row r="183" spans="2:9" ht="20.100000000000001" customHeight="1" x14ac:dyDescent="0.2">
      <c r="B183" s="207" t="s">
        <v>30</v>
      </c>
      <c r="C183" s="221" t="str">
        <f>$C$55</f>
        <v>Zpevněné plochy</v>
      </c>
      <c r="D183" s="221"/>
      <c r="E183" s="221"/>
      <c r="F183" s="221"/>
      <c r="G183" s="222"/>
      <c r="H183" s="30" t="s">
        <v>23</v>
      </c>
      <c r="I183" s="154"/>
    </row>
    <row r="184" spans="2:9" ht="15" customHeight="1" x14ac:dyDescent="0.2">
      <c r="B184" s="213"/>
      <c r="C184" s="210"/>
      <c r="D184" s="210"/>
      <c r="E184" s="210"/>
      <c r="F184" s="210"/>
      <c r="G184" s="211"/>
      <c r="H184" s="29" t="str">
        <f>$D$12</f>
        <v>PDPS</v>
      </c>
      <c r="I184" s="212"/>
    </row>
    <row r="185" spans="2:9" ht="15" customHeight="1" x14ac:dyDescent="0.2">
      <c r="B185" s="207" t="s">
        <v>25</v>
      </c>
      <c r="C185" s="215" t="str">
        <f>$C$26</f>
        <v>Podrobná situace 5</v>
      </c>
      <c r="D185" s="215"/>
      <c r="E185" s="215"/>
      <c r="F185" s="215"/>
      <c r="G185" s="216"/>
      <c r="H185" s="30" t="s">
        <v>26</v>
      </c>
      <c r="I185" s="31" t="s">
        <v>27</v>
      </c>
    </row>
    <row r="186" spans="2:9" ht="20.100000000000001" customHeight="1" thickBot="1" x14ac:dyDescent="0.35">
      <c r="B186" s="214"/>
      <c r="C186" s="217"/>
      <c r="D186" s="217"/>
      <c r="E186" s="217"/>
      <c r="F186" s="217"/>
      <c r="G186" s="218"/>
      <c r="H186" s="50" t="str">
        <f>$H$26</f>
        <v>1 : 200</v>
      </c>
      <c r="I186" s="32" t="str">
        <f>$B$26</f>
        <v>D.1.3.5</v>
      </c>
    </row>
    <row r="187" spans="2:9" ht="15" customHeight="1" x14ac:dyDescent="0.2">
      <c r="B187" s="138"/>
      <c r="C187" s="138"/>
      <c r="D187" s="138"/>
      <c r="E187" s="138"/>
      <c r="F187" s="138"/>
      <c r="G187" s="138"/>
      <c r="H187" s="138"/>
      <c r="I187" s="138"/>
    </row>
    <row r="188" spans="2:9" ht="15" customHeight="1" thickBot="1" x14ac:dyDescent="0.25">
      <c r="D188" s="1"/>
      <c r="E188" s="1"/>
      <c r="F188" s="1"/>
      <c r="G188" s="1"/>
      <c r="H188" s="1"/>
      <c r="I188" s="1"/>
    </row>
    <row r="189" spans="2:9" ht="15" customHeight="1" x14ac:dyDescent="0.2">
      <c r="B189" s="182" t="s">
        <v>34</v>
      </c>
      <c r="C189" s="183"/>
      <c r="D189" s="156" t="str">
        <f>$D$4</f>
        <v>Petr Švorba</v>
      </c>
      <c r="E189" s="157"/>
      <c r="F189" s="186"/>
      <c r="G189" s="187"/>
      <c r="H189" s="167"/>
      <c r="I189" s="168"/>
    </row>
    <row r="190" spans="2:9" ht="15" customHeight="1" x14ac:dyDescent="0.2">
      <c r="B190" s="184"/>
      <c r="C190" s="185"/>
      <c r="D190" s="158"/>
      <c r="E190" s="159"/>
      <c r="F190" s="188"/>
      <c r="G190" s="189"/>
      <c r="H190" s="169"/>
      <c r="I190" s="170"/>
    </row>
    <row r="191" spans="2:9" ht="15" customHeight="1" x14ac:dyDescent="0.2">
      <c r="B191" s="184" t="s">
        <v>20</v>
      </c>
      <c r="C191" s="185"/>
      <c r="D191" s="158" t="str">
        <f>$D$3</f>
        <v>Petr Švorba</v>
      </c>
      <c r="E191" s="159"/>
      <c r="F191" s="188"/>
      <c r="G191" s="189"/>
      <c r="H191" s="169"/>
      <c r="I191" s="170"/>
    </row>
    <row r="192" spans="2:9" ht="15" customHeight="1" x14ac:dyDescent="0.2">
      <c r="B192" s="184"/>
      <c r="C192" s="185"/>
      <c r="D192" s="158"/>
      <c r="E192" s="159"/>
      <c r="F192" s="188"/>
      <c r="G192" s="189"/>
      <c r="H192" s="196" t="s">
        <v>52</v>
      </c>
      <c r="I192" s="197"/>
    </row>
    <row r="193" spans="2:9" ht="15" customHeight="1" x14ac:dyDescent="0.2">
      <c r="B193" s="184" t="s">
        <v>33</v>
      </c>
      <c r="C193" s="185"/>
      <c r="D193" s="158" t="str">
        <f>$D$2</f>
        <v>Bc Jakub Cingroš</v>
      </c>
      <c r="E193" s="159"/>
      <c r="F193" s="188"/>
      <c r="G193" s="189"/>
      <c r="H193" s="196"/>
      <c r="I193" s="197"/>
    </row>
    <row r="194" spans="2:9" ht="15" customHeight="1" thickBot="1" x14ac:dyDescent="0.25">
      <c r="B194" s="192"/>
      <c r="C194" s="193"/>
      <c r="D194" s="194"/>
      <c r="E194" s="195"/>
      <c r="F194" s="188"/>
      <c r="G194" s="189"/>
      <c r="H194" s="198"/>
      <c r="I194" s="199"/>
    </row>
    <row r="195" spans="2:9" ht="15" customHeight="1" x14ac:dyDescent="0.2">
      <c r="B195" s="180" t="s">
        <v>28</v>
      </c>
      <c r="C195" s="200" t="str">
        <f>$D$5</f>
        <v>Statutární město Karlovy Vary</v>
      </c>
      <c r="D195" s="200"/>
      <c r="E195" s="200"/>
      <c r="F195" s="188"/>
      <c r="G195" s="189"/>
      <c r="H195" s="201"/>
      <c r="I195" s="53" t="s">
        <v>24</v>
      </c>
    </row>
    <row r="196" spans="2:9" ht="15" customHeight="1" thickBot="1" x14ac:dyDescent="0.25">
      <c r="B196" s="181"/>
      <c r="C196" s="203" t="str">
        <f>$D$6</f>
        <v>Moskevská 2035/21, 361 20 Karlovy Vary</v>
      </c>
      <c r="D196" s="203"/>
      <c r="E196" s="203"/>
      <c r="F196" s="190"/>
      <c r="G196" s="191"/>
      <c r="H196" s="202"/>
      <c r="I196" s="54" t="str">
        <f>$D$11</f>
        <v>P332021</v>
      </c>
    </row>
    <row r="197" spans="2:9" ht="15" customHeight="1" x14ac:dyDescent="0.2">
      <c r="B197" s="207" t="s">
        <v>31</v>
      </c>
      <c r="C197" s="219" t="str">
        <f>$D$7</f>
        <v>Karlovy Vary, Náplavka řeky Ohře</v>
      </c>
      <c r="D197" s="219"/>
      <c r="E197" s="219"/>
      <c r="F197" s="219"/>
      <c r="G197" s="220"/>
      <c r="H197" s="30" t="s">
        <v>21</v>
      </c>
      <c r="I197" s="31" t="s">
        <v>22</v>
      </c>
    </row>
    <row r="198" spans="2:9" ht="20.100000000000001" customHeight="1" x14ac:dyDescent="0.2">
      <c r="B198" s="213"/>
      <c r="C198" s="219"/>
      <c r="D198" s="219"/>
      <c r="E198" s="219"/>
      <c r="F198" s="219"/>
      <c r="G198" s="220"/>
      <c r="H198" s="27" t="str">
        <f>$D$10</f>
        <v>04/2022</v>
      </c>
      <c r="I198" s="154">
        <f xml:space="preserve"> $D$13</f>
        <v>0</v>
      </c>
    </row>
    <row r="199" spans="2:9" ht="15" customHeight="1" x14ac:dyDescent="0.2">
      <c r="B199" s="207" t="s">
        <v>30</v>
      </c>
      <c r="C199" s="221" t="str">
        <f>$C$55</f>
        <v>Zpevněné plochy</v>
      </c>
      <c r="D199" s="221"/>
      <c r="E199" s="221"/>
      <c r="F199" s="221"/>
      <c r="G199" s="222"/>
      <c r="H199" s="30" t="s">
        <v>23</v>
      </c>
      <c r="I199" s="154"/>
    </row>
    <row r="200" spans="2:9" ht="15" customHeight="1" x14ac:dyDescent="0.2">
      <c r="B200" s="213"/>
      <c r="C200" s="210"/>
      <c r="D200" s="210"/>
      <c r="E200" s="210"/>
      <c r="F200" s="210"/>
      <c r="G200" s="211"/>
      <c r="H200" s="29" t="str">
        <f>$D$12</f>
        <v>PDPS</v>
      </c>
      <c r="I200" s="212"/>
    </row>
    <row r="201" spans="2:9" ht="15" customHeight="1" x14ac:dyDescent="0.2">
      <c r="B201" s="207" t="s">
        <v>25</v>
      </c>
      <c r="C201" s="215" t="str">
        <f>$C$27</f>
        <v>Podrobná situace 6</v>
      </c>
      <c r="D201" s="215"/>
      <c r="E201" s="215"/>
      <c r="F201" s="215"/>
      <c r="G201" s="216"/>
      <c r="H201" s="30" t="s">
        <v>26</v>
      </c>
      <c r="I201" s="31" t="s">
        <v>27</v>
      </c>
    </row>
    <row r="202" spans="2:9" ht="20.100000000000001" customHeight="1" thickBot="1" x14ac:dyDescent="0.35">
      <c r="B202" s="214"/>
      <c r="C202" s="217"/>
      <c r="D202" s="217"/>
      <c r="E202" s="217"/>
      <c r="F202" s="217"/>
      <c r="G202" s="218"/>
      <c r="H202" s="50" t="str">
        <f>$H$27</f>
        <v>1 : 200</v>
      </c>
      <c r="I202" s="32" t="str">
        <f>$B$27</f>
        <v>D.1.3.6</v>
      </c>
    </row>
    <row r="203" spans="2:9" ht="15" customHeight="1" x14ac:dyDescent="0.2">
      <c r="B203" s="138"/>
      <c r="C203" s="138"/>
      <c r="D203" s="138"/>
      <c r="E203" s="138"/>
      <c r="F203" s="138"/>
      <c r="G203" s="138"/>
      <c r="H203" s="138"/>
      <c r="I203" s="138"/>
    </row>
    <row r="204" spans="2:9" ht="15" customHeight="1" thickBot="1" x14ac:dyDescent="0.25">
      <c r="D204" s="1"/>
      <c r="E204" s="1"/>
      <c r="F204" s="1"/>
      <c r="G204" s="1"/>
      <c r="H204" s="1"/>
      <c r="I204" s="1"/>
    </row>
    <row r="205" spans="2:9" ht="15" customHeight="1" x14ac:dyDescent="0.2">
      <c r="B205" s="182" t="s">
        <v>34</v>
      </c>
      <c r="C205" s="183"/>
      <c r="D205" s="156" t="str">
        <f>$D$4</f>
        <v>Petr Švorba</v>
      </c>
      <c r="E205" s="157"/>
      <c r="F205" s="186"/>
      <c r="G205" s="187"/>
      <c r="H205" s="167"/>
      <c r="I205" s="168"/>
    </row>
    <row r="206" spans="2:9" ht="15" customHeight="1" x14ac:dyDescent="0.2">
      <c r="B206" s="184"/>
      <c r="C206" s="185"/>
      <c r="D206" s="158"/>
      <c r="E206" s="159"/>
      <c r="F206" s="188"/>
      <c r="G206" s="189"/>
      <c r="H206" s="169"/>
      <c r="I206" s="170"/>
    </row>
    <row r="207" spans="2:9" ht="15" customHeight="1" x14ac:dyDescent="0.2">
      <c r="B207" s="184" t="s">
        <v>20</v>
      </c>
      <c r="C207" s="185"/>
      <c r="D207" s="158" t="str">
        <f>$D$3</f>
        <v>Petr Švorba</v>
      </c>
      <c r="E207" s="159"/>
      <c r="F207" s="188"/>
      <c r="G207" s="189"/>
      <c r="H207" s="169"/>
      <c r="I207" s="170"/>
    </row>
    <row r="208" spans="2:9" ht="15" customHeight="1" x14ac:dyDescent="0.2">
      <c r="B208" s="184"/>
      <c r="C208" s="185"/>
      <c r="D208" s="158"/>
      <c r="E208" s="159"/>
      <c r="F208" s="188"/>
      <c r="G208" s="189"/>
      <c r="H208" s="196" t="s">
        <v>52</v>
      </c>
      <c r="I208" s="197"/>
    </row>
    <row r="209" spans="2:9" ht="15" customHeight="1" x14ac:dyDescent="0.2">
      <c r="B209" s="184" t="s">
        <v>33</v>
      </c>
      <c r="C209" s="185"/>
      <c r="D209" s="158" t="str">
        <f>$D$2</f>
        <v>Bc Jakub Cingroš</v>
      </c>
      <c r="E209" s="159"/>
      <c r="F209" s="188"/>
      <c r="G209" s="189"/>
      <c r="H209" s="196"/>
      <c r="I209" s="197"/>
    </row>
    <row r="210" spans="2:9" ht="15" customHeight="1" thickBot="1" x14ac:dyDescent="0.25">
      <c r="B210" s="192"/>
      <c r="C210" s="193"/>
      <c r="D210" s="194"/>
      <c r="E210" s="195"/>
      <c r="F210" s="188"/>
      <c r="G210" s="189"/>
      <c r="H210" s="198"/>
      <c r="I210" s="199"/>
    </row>
    <row r="211" spans="2:9" ht="15" customHeight="1" x14ac:dyDescent="0.2">
      <c r="B211" s="180" t="s">
        <v>28</v>
      </c>
      <c r="C211" s="200" t="str">
        <f>$D$5</f>
        <v>Statutární město Karlovy Vary</v>
      </c>
      <c r="D211" s="200"/>
      <c r="E211" s="200"/>
      <c r="F211" s="188"/>
      <c r="G211" s="189"/>
      <c r="H211" s="201"/>
      <c r="I211" s="53" t="s">
        <v>24</v>
      </c>
    </row>
    <row r="212" spans="2:9" ht="15" customHeight="1" thickBot="1" x14ac:dyDescent="0.25">
      <c r="B212" s="181"/>
      <c r="C212" s="203" t="str">
        <f>$D$6</f>
        <v>Moskevská 2035/21, 361 20 Karlovy Vary</v>
      </c>
      <c r="D212" s="203"/>
      <c r="E212" s="203"/>
      <c r="F212" s="190"/>
      <c r="G212" s="191"/>
      <c r="H212" s="202"/>
      <c r="I212" s="54" t="str">
        <f>$D$11</f>
        <v>P332021</v>
      </c>
    </row>
    <row r="213" spans="2:9" ht="20.100000000000001" customHeight="1" x14ac:dyDescent="0.2">
      <c r="B213" s="207" t="s">
        <v>31</v>
      </c>
      <c r="C213" s="219" t="str">
        <f>$D$7</f>
        <v>Karlovy Vary, Náplavka řeky Ohře</v>
      </c>
      <c r="D213" s="219"/>
      <c r="E213" s="219"/>
      <c r="F213" s="219"/>
      <c r="G213" s="220"/>
      <c r="H213" s="30" t="s">
        <v>21</v>
      </c>
      <c r="I213" s="31" t="s">
        <v>22</v>
      </c>
    </row>
    <row r="214" spans="2:9" ht="15" customHeight="1" x14ac:dyDescent="0.2">
      <c r="B214" s="213"/>
      <c r="C214" s="219"/>
      <c r="D214" s="219"/>
      <c r="E214" s="219"/>
      <c r="F214" s="219"/>
      <c r="G214" s="220"/>
      <c r="H214" s="27" t="str">
        <f>$D$10</f>
        <v>04/2022</v>
      </c>
      <c r="I214" s="154">
        <f xml:space="preserve"> $D$13</f>
        <v>0</v>
      </c>
    </row>
    <row r="215" spans="2:9" ht="15" customHeight="1" x14ac:dyDescent="0.2">
      <c r="B215" s="207" t="s">
        <v>30</v>
      </c>
      <c r="C215" s="221" t="str">
        <f>$C$55</f>
        <v>Zpevněné plochy</v>
      </c>
      <c r="D215" s="221"/>
      <c r="E215" s="221"/>
      <c r="F215" s="221"/>
      <c r="G215" s="222"/>
      <c r="H215" s="30" t="s">
        <v>23</v>
      </c>
      <c r="I215" s="154"/>
    </row>
    <row r="216" spans="2:9" ht="15" customHeight="1" x14ac:dyDescent="0.2">
      <c r="B216" s="213"/>
      <c r="C216" s="210"/>
      <c r="D216" s="210"/>
      <c r="E216" s="210"/>
      <c r="F216" s="210"/>
      <c r="G216" s="211"/>
      <c r="H216" s="29" t="str">
        <f>$D$12</f>
        <v>PDPS</v>
      </c>
      <c r="I216" s="212"/>
    </row>
    <row r="217" spans="2:9" ht="15" customHeight="1" x14ac:dyDescent="0.2">
      <c r="B217" s="207" t="s">
        <v>25</v>
      </c>
      <c r="C217" s="215" t="str">
        <f>$C$28</f>
        <v>Podrobná situace 7</v>
      </c>
      <c r="D217" s="215"/>
      <c r="E217" s="215"/>
      <c r="F217" s="215"/>
      <c r="G217" s="216"/>
      <c r="H217" s="30" t="s">
        <v>26</v>
      </c>
      <c r="I217" s="31" t="s">
        <v>27</v>
      </c>
    </row>
    <row r="218" spans="2:9" ht="20.100000000000001" customHeight="1" thickBot="1" x14ac:dyDescent="0.35">
      <c r="B218" s="214"/>
      <c r="C218" s="217"/>
      <c r="D218" s="217"/>
      <c r="E218" s="217"/>
      <c r="F218" s="217"/>
      <c r="G218" s="218"/>
      <c r="H218" s="50" t="str">
        <f>$H$28</f>
        <v>1 : 200</v>
      </c>
      <c r="I218" s="32" t="str">
        <f>$B$28</f>
        <v>D.1.3.7</v>
      </c>
    </row>
    <row r="219" spans="2:9" ht="15" customHeight="1" x14ac:dyDescent="0.2">
      <c r="B219" s="138"/>
      <c r="C219" s="138"/>
      <c r="D219" s="138"/>
      <c r="E219" s="138"/>
      <c r="F219" s="138"/>
      <c r="G219" s="138"/>
      <c r="H219" s="138"/>
      <c r="I219" s="138"/>
    </row>
    <row r="220" spans="2:9" ht="15" customHeight="1" thickBot="1" x14ac:dyDescent="0.25">
      <c r="D220" s="1"/>
      <c r="E220" s="1"/>
      <c r="F220" s="1"/>
      <c r="G220" s="1"/>
      <c r="H220" s="1"/>
      <c r="I220" s="1"/>
    </row>
    <row r="221" spans="2:9" ht="15" customHeight="1" x14ac:dyDescent="0.2">
      <c r="B221" s="182" t="s">
        <v>34</v>
      </c>
      <c r="C221" s="183"/>
      <c r="D221" s="156" t="str">
        <f>$D$4</f>
        <v>Petr Švorba</v>
      </c>
      <c r="E221" s="157"/>
      <c r="F221" s="186"/>
      <c r="G221" s="187"/>
      <c r="H221" s="167"/>
      <c r="I221" s="168"/>
    </row>
    <row r="222" spans="2:9" ht="15" customHeight="1" x14ac:dyDescent="0.2">
      <c r="B222" s="184"/>
      <c r="C222" s="185"/>
      <c r="D222" s="158"/>
      <c r="E222" s="159"/>
      <c r="F222" s="188"/>
      <c r="G222" s="189"/>
      <c r="H222" s="169"/>
      <c r="I222" s="170"/>
    </row>
    <row r="223" spans="2:9" ht="15" customHeight="1" x14ac:dyDescent="0.2">
      <c r="B223" s="184" t="s">
        <v>20</v>
      </c>
      <c r="C223" s="185"/>
      <c r="D223" s="158" t="str">
        <f>$D$3</f>
        <v>Petr Švorba</v>
      </c>
      <c r="E223" s="159"/>
      <c r="F223" s="188"/>
      <c r="G223" s="189"/>
      <c r="H223" s="169"/>
      <c r="I223" s="170"/>
    </row>
    <row r="224" spans="2:9" ht="15" customHeight="1" x14ac:dyDescent="0.2">
      <c r="B224" s="184"/>
      <c r="C224" s="185"/>
      <c r="D224" s="158"/>
      <c r="E224" s="159"/>
      <c r="F224" s="188"/>
      <c r="G224" s="189"/>
      <c r="H224" s="196" t="s">
        <v>52</v>
      </c>
      <c r="I224" s="197"/>
    </row>
    <row r="225" spans="2:9" ht="15" customHeight="1" x14ac:dyDescent="0.2">
      <c r="B225" s="184" t="s">
        <v>33</v>
      </c>
      <c r="C225" s="185"/>
      <c r="D225" s="158" t="str">
        <f>$D$2</f>
        <v>Bc Jakub Cingroš</v>
      </c>
      <c r="E225" s="159"/>
      <c r="F225" s="188"/>
      <c r="G225" s="189"/>
      <c r="H225" s="196"/>
      <c r="I225" s="197"/>
    </row>
    <row r="226" spans="2:9" ht="15" customHeight="1" thickBot="1" x14ac:dyDescent="0.25">
      <c r="B226" s="192"/>
      <c r="C226" s="193"/>
      <c r="D226" s="194"/>
      <c r="E226" s="195"/>
      <c r="F226" s="188"/>
      <c r="G226" s="189"/>
      <c r="H226" s="198"/>
      <c r="I226" s="199"/>
    </row>
    <row r="227" spans="2:9" ht="15" customHeight="1" x14ac:dyDescent="0.2">
      <c r="B227" s="180" t="s">
        <v>28</v>
      </c>
      <c r="C227" s="200" t="str">
        <f>$D$5</f>
        <v>Statutární město Karlovy Vary</v>
      </c>
      <c r="D227" s="200"/>
      <c r="E227" s="200"/>
      <c r="F227" s="188"/>
      <c r="G227" s="189"/>
      <c r="H227" s="201"/>
      <c r="I227" s="53" t="s">
        <v>24</v>
      </c>
    </row>
    <row r="228" spans="2:9" ht="20.100000000000001" customHeight="1" thickBot="1" x14ac:dyDescent="0.25">
      <c r="B228" s="181"/>
      <c r="C228" s="203" t="str">
        <f>$D$6</f>
        <v>Moskevská 2035/21, 361 20 Karlovy Vary</v>
      </c>
      <c r="D228" s="203"/>
      <c r="E228" s="203"/>
      <c r="F228" s="190"/>
      <c r="G228" s="191"/>
      <c r="H228" s="202"/>
      <c r="I228" s="54" t="str">
        <f>$D$11</f>
        <v>P332021</v>
      </c>
    </row>
    <row r="229" spans="2:9" ht="15" customHeight="1" x14ac:dyDescent="0.2">
      <c r="B229" s="207" t="s">
        <v>31</v>
      </c>
      <c r="C229" s="219" t="str">
        <f>$D$7</f>
        <v>Karlovy Vary, Náplavka řeky Ohře</v>
      </c>
      <c r="D229" s="219"/>
      <c r="E229" s="219"/>
      <c r="F229" s="219"/>
      <c r="G229" s="220"/>
      <c r="H229" s="30" t="s">
        <v>21</v>
      </c>
      <c r="I229" s="31" t="s">
        <v>22</v>
      </c>
    </row>
    <row r="230" spans="2:9" ht="15" customHeight="1" x14ac:dyDescent="0.2">
      <c r="B230" s="213"/>
      <c r="C230" s="219"/>
      <c r="D230" s="219"/>
      <c r="E230" s="219"/>
      <c r="F230" s="219"/>
      <c r="G230" s="220"/>
      <c r="H230" s="27" t="str">
        <f>$D$10</f>
        <v>04/2022</v>
      </c>
      <c r="I230" s="154">
        <f xml:space="preserve"> $D$13</f>
        <v>0</v>
      </c>
    </row>
    <row r="231" spans="2:9" ht="15" customHeight="1" x14ac:dyDescent="0.2">
      <c r="B231" s="207" t="s">
        <v>30</v>
      </c>
      <c r="C231" s="221" t="str">
        <f>$C$55</f>
        <v>Zpevněné plochy</v>
      </c>
      <c r="D231" s="221"/>
      <c r="E231" s="221"/>
      <c r="F231" s="221"/>
      <c r="G231" s="222"/>
      <c r="H231" s="30" t="s">
        <v>23</v>
      </c>
      <c r="I231" s="154"/>
    </row>
    <row r="232" spans="2:9" ht="15" customHeight="1" x14ac:dyDescent="0.2">
      <c r="B232" s="213"/>
      <c r="C232" s="210"/>
      <c r="D232" s="210"/>
      <c r="E232" s="210"/>
      <c r="F232" s="210"/>
      <c r="G232" s="211"/>
      <c r="H232" s="29" t="str">
        <f>$D$12</f>
        <v>PDPS</v>
      </c>
      <c r="I232" s="212"/>
    </row>
    <row r="233" spans="2:9" ht="15" customHeight="1" x14ac:dyDescent="0.2">
      <c r="B233" s="207" t="s">
        <v>25</v>
      </c>
      <c r="C233" s="215" t="str">
        <f>$C$29</f>
        <v>Podrobná situace 8</v>
      </c>
      <c r="D233" s="215"/>
      <c r="E233" s="215"/>
      <c r="F233" s="215"/>
      <c r="G233" s="216"/>
      <c r="H233" s="30" t="s">
        <v>26</v>
      </c>
      <c r="I233" s="31" t="s">
        <v>27</v>
      </c>
    </row>
    <row r="234" spans="2:9" ht="20.100000000000001" customHeight="1" thickBot="1" x14ac:dyDescent="0.35">
      <c r="B234" s="214"/>
      <c r="C234" s="217"/>
      <c r="D234" s="217"/>
      <c r="E234" s="217"/>
      <c r="F234" s="217"/>
      <c r="G234" s="218"/>
      <c r="H234" s="50" t="str">
        <f>$H$29</f>
        <v>1 : 200</v>
      </c>
      <c r="I234" s="32" t="str">
        <f>$B$29</f>
        <v>D.1.3.8</v>
      </c>
    </row>
    <row r="235" spans="2:9" ht="15" customHeight="1" x14ac:dyDescent="0.2">
      <c r="B235" s="138"/>
      <c r="C235" s="138"/>
      <c r="D235" s="138"/>
      <c r="E235" s="138"/>
      <c r="F235" s="138"/>
      <c r="G235" s="138"/>
      <c r="H235" s="138"/>
      <c r="I235" s="138"/>
    </row>
    <row r="236" spans="2:9" ht="15" customHeight="1" thickBot="1" x14ac:dyDescent="0.25">
      <c r="D236" s="1"/>
      <c r="E236" s="1"/>
      <c r="F236" s="1"/>
      <c r="G236" s="1"/>
      <c r="H236" s="1"/>
      <c r="I236" s="1"/>
    </row>
    <row r="237" spans="2:9" ht="15" customHeight="1" x14ac:dyDescent="0.2">
      <c r="B237" s="182" t="s">
        <v>34</v>
      </c>
      <c r="C237" s="183"/>
      <c r="D237" s="156" t="str">
        <f>$D$4</f>
        <v>Petr Švorba</v>
      </c>
      <c r="E237" s="157"/>
      <c r="F237" s="186"/>
      <c r="G237" s="187"/>
      <c r="H237" s="167"/>
      <c r="I237" s="168"/>
    </row>
    <row r="238" spans="2:9" ht="15" customHeight="1" x14ac:dyDescent="0.2">
      <c r="B238" s="184"/>
      <c r="C238" s="185"/>
      <c r="D238" s="158"/>
      <c r="E238" s="159"/>
      <c r="F238" s="188"/>
      <c r="G238" s="189"/>
      <c r="H238" s="169"/>
      <c r="I238" s="170"/>
    </row>
    <row r="239" spans="2:9" ht="15" customHeight="1" x14ac:dyDescent="0.2">
      <c r="B239" s="184" t="s">
        <v>20</v>
      </c>
      <c r="C239" s="185"/>
      <c r="D239" s="158" t="str">
        <f>$D$3</f>
        <v>Petr Švorba</v>
      </c>
      <c r="E239" s="159"/>
      <c r="F239" s="188"/>
      <c r="G239" s="189"/>
      <c r="H239" s="169"/>
      <c r="I239" s="170"/>
    </row>
    <row r="240" spans="2:9" ht="15" customHeight="1" x14ac:dyDescent="0.2">
      <c r="B240" s="184"/>
      <c r="C240" s="185"/>
      <c r="D240" s="158"/>
      <c r="E240" s="159"/>
      <c r="F240" s="188"/>
      <c r="G240" s="189"/>
      <c r="H240" s="196" t="s">
        <v>52</v>
      </c>
      <c r="I240" s="197"/>
    </row>
    <row r="241" spans="2:9" ht="15" customHeight="1" x14ac:dyDescent="0.2">
      <c r="B241" s="184" t="s">
        <v>33</v>
      </c>
      <c r="C241" s="185"/>
      <c r="D241" s="158" t="str">
        <f>$D$2</f>
        <v>Bc Jakub Cingroš</v>
      </c>
      <c r="E241" s="159"/>
      <c r="F241" s="188"/>
      <c r="G241" s="189"/>
      <c r="H241" s="196"/>
      <c r="I241" s="197"/>
    </row>
    <row r="242" spans="2:9" ht="15" customHeight="1" thickBot="1" x14ac:dyDescent="0.25">
      <c r="B242" s="192"/>
      <c r="C242" s="193"/>
      <c r="D242" s="194"/>
      <c r="E242" s="195"/>
      <c r="F242" s="188"/>
      <c r="G242" s="189"/>
      <c r="H242" s="198"/>
      <c r="I242" s="199"/>
    </row>
    <row r="243" spans="2:9" ht="15" customHeight="1" x14ac:dyDescent="0.2">
      <c r="B243" s="180" t="s">
        <v>28</v>
      </c>
      <c r="C243" s="200" t="str">
        <f>$D$5</f>
        <v>Statutární město Karlovy Vary</v>
      </c>
      <c r="D243" s="200"/>
      <c r="E243" s="200"/>
      <c r="F243" s="188"/>
      <c r="G243" s="189"/>
      <c r="H243" s="201"/>
      <c r="I243" s="53" t="s">
        <v>24</v>
      </c>
    </row>
    <row r="244" spans="2:9" ht="15" customHeight="1" thickBot="1" x14ac:dyDescent="0.25">
      <c r="B244" s="181"/>
      <c r="C244" s="203" t="str">
        <f>$D$6</f>
        <v>Moskevská 2035/21, 361 20 Karlovy Vary</v>
      </c>
      <c r="D244" s="203"/>
      <c r="E244" s="203"/>
      <c r="F244" s="190"/>
      <c r="G244" s="191"/>
      <c r="H244" s="202"/>
      <c r="I244" s="54" t="str">
        <f>$D$11</f>
        <v>P332021</v>
      </c>
    </row>
    <row r="245" spans="2:9" ht="15" customHeight="1" x14ac:dyDescent="0.2">
      <c r="B245" s="207" t="s">
        <v>31</v>
      </c>
      <c r="C245" s="219" t="str">
        <f>$D$7</f>
        <v>Karlovy Vary, Náplavka řeky Ohře</v>
      </c>
      <c r="D245" s="219"/>
      <c r="E245" s="219"/>
      <c r="F245" s="219"/>
      <c r="G245" s="220"/>
      <c r="H245" s="30" t="s">
        <v>21</v>
      </c>
      <c r="I245" s="31" t="s">
        <v>22</v>
      </c>
    </row>
    <row r="246" spans="2:9" ht="15" customHeight="1" x14ac:dyDescent="0.2">
      <c r="B246" s="213"/>
      <c r="C246" s="219"/>
      <c r="D246" s="219"/>
      <c r="E246" s="219"/>
      <c r="F246" s="219"/>
      <c r="G246" s="220"/>
      <c r="H246" s="27" t="str">
        <f>$D$10</f>
        <v>04/2022</v>
      </c>
      <c r="I246" s="154">
        <f xml:space="preserve"> $D$13</f>
        <v>0</v>
      </c>
    </row>
    <row r="247" spans="2:9" ht="15" customHeight="1" x14ac:dyDescent="0.2">
      <c r="B247" s="207" t="s">
        <v>30</v>
      </c>
      <c r="C247" s="221" t="str">
        <f>$C$55</f>
        <v>Zpevněné plochy</v>
      </c>
      <c r="D247" s="221"/>
      <c r="E247" s="221"/>
      <c r="F247" s="221"/>
      <c r="G247" s="222"/>
      <c r="H247" s="30" t="s">
        <v>23</v>
      </c>
      <c r="I247" s="154"/>
    </row>
    <row r="248" spans="2:9" ht="15" customHeight="1" x14ac:dyDescent="0.2">
      <c r="B248" s="213"/>
      <c r="C248" s="210"/>
      <c r="D248" s="210"/>
      <c r="E248" s="210"/>
      <c r="F248" s="210"/>
      <c r="G248" s="211"/>
      <c r="H248" s="29" t="str">
        <f>$D$12</f>
        <v>PDPS</v>
      </c>
      <c r="I248" s="212"/>
    </row>
    <row r="249" spans="2:9" ht="15" customHeight="1" x14ac:dyDescent="0.2">
      <c r="B249" s="207" t="s">
        <v>25</v>
      </c>
      <c r="C249" s="215" t="str">
        <f>$C$30</f>
        <v>Výkres kladení dlažby 1</v>
      </c>
      <c r="D249" s="215"/>
      <c r="E249" s="215"/>
      <c r="F249" s="215"/>
      <c r="G249" s="216"/>
      <c r="H249" s="30" t="s">
        <v>26</v>
      </c>
      <c r="I249" s="31" t="s">
        <v>27</v>
      </c>
    </row>
    <row r="250" spans="2:9" ht="20.100000000000001" customHeight="1" thickBot="1" x14ac:dyDescent="0.35">
      <c r="B250" s="214"/>
      <c r="C250" s="217"/>
      <c r="D250" s="217"/>
      <c r="E250" s="217"/>
      <c r="F250" s="217"/>
      <c r="G250" s="218"/>
      <c r="H250" s="50" t="str">
        <f>$H$30</f>
        <v>1 : 200</v>
      </c>
      <c r="I250" s="32" t="str">
        <f>$B$30</f>
        <v>D.1.4.1</v>
      </c>
    </row>
    <row r="251" spans="2:9" ht="15" customHeight="1" x14ac:dyDescent="0.2">
      <c r="D251" s="1"/>
      <c r="E251" s="1"/>
      <c r="F251" s="1"/>
      <c r="G251" s="1"/>
      <c r="H251" s="1"/>
      <c r="I251" s="1"/>
    </row>
    <row r="252" spans="2:9" ht="15" customHeight="1" thickBot="1" x14ac:dyDescent="0.25">
      <c r="D252" s="1"/>
      <c r="E252" s="1"/>
      <c r="F252" s="1"/>
      <c r="G252" s="1"/>
      <c r="H252" s="1"/>
      <c r="I252" s="1"/>
    </row>
    <row r="253" spans="2:9" ht="15" customHeight="1" x14ac:dyDescent="0.2">
      <c r="B253" s="182" t="s">
        <v>34</v>
      </c>
      <c r="C253" s="183"/>
      <c r="D253" s="156" t="str">
        <f>$D$4</f>
        <v>Petr Švorba</v>
      </c>
      <c r="E253" s="157"/>
      <c r="F253" s="186"/>
      <c r="G253" s="187"/>
      <c r="H253" s="167"/>
      <c r="I253" s="168"/>
    </row>
    <row r="254" spans="2:9" ht="15" customHeight="1" x14ac:dyDescent="0.2">
      <c r="B254" s="184"/>
      <c r="C254" s="185"/>
      <c r="D254" s="158"/>
      <c r="E254" s="159"/>
      <c r="F254" s="188"/>
      <c r="G254" s="189"/>
      <c r="H254" s="169"/>
      <c r="I254" s="170"/>
    </row>
    <row r="255" spans="2:9" ht="15" customHeight="1" x14ac:dyDescent="0.2">
      <c r="B255" s="184" t="s">
        <v>20</v>
      </c>
      <c r="C255" s="185"/>
      <c r="D255" s="158" t="str">
        <f>$D$3</f>
        <v>Petr Švorba</v>
      </c>
      <c r="E255" s="159"/>
      <c r="F255" s="188"/>
      <c r="G255" s="189"/>
      <c r="H255" s="169"/>
      <c r="I255" s="170"/>
    </row>
    <row r="256" spans="2:9" ht="15" customHeight="1" x14ac:dyDescent="0.2">
      <c r="B256" s="184"/>
      <c r="C256" s="185"/>
      <c r="D256" s="158"/>
      <c r="E256" s="159"/>
      <c r="F256" s="188"/>
      <c r="G256" s="189"/>
      <c r="H256" s="196" t="s">
        <v>52</v>
      </c>
      <c r="I256" s="197"/>
    </row>
    <row r="257" spans="2:9" ht="15" customHeight="1" x14ac:dyDescent="0.2">
      <c r="B257" s="184" t="s">
        <v>33</v>
      </c>
      <c r="C257" s="185"/>
      <c r="D257" s="158" t="str">
        <f>$D$2</f>
        <v>Bc Jakub Cingroš</v>
      </c>
      <c r="E257" s="159"/>
      <c r="F257" s="188"/>
      <c r="G257" s="189"/>
      <c r="H257" s="196"/>
      <c r="I257" s="197"/>
    </row>
    <row r="258" spans="2:9" ht="15" customHeight="1" thickBot="1" x14ac:dyDescent="0.25">
      <c r="B258" s="192"/>
      <c r="C258" s="193"/>
      <c r="D258" s="194"/>
      <c r="E258" s="195"/>
      <c r="F258" s="188"/>
      <c r="G258" s="189"/>
      <c r="H258" s="198"/>
      <c r="I258" s="199"/>
    </row>
    <row r="259" spans="2:9" ht="15" customHeight="1" x14ac:dyDescent="0.2">
      <c r="B259" s="180" t="s">
        <v>28</v>
      </c>
      <c r="C259" s="200" t="str">
        <f>$D$5</f>
        <v>Statutární město Karlovy Vary</v>
      </c>
      <c r="D259" s="200"/>
      <c r="E259" s="200"/>
      <c r="F259" s="188"/>
      <c r="G259" s="189"/>
      <c r="H259" s="201"/>
      <c r="I259" s="53" t="s">
        <v>24</v>
      </c>
    </row>
    <row r="260" spans="2:9" ht="15" customHeight="1" thickBot="1" x14ac:dyDescent="0.25">
      <c r="B260" s="181"/>
      <c r="C260" s="203" t="str">
        <f>$D$6</f>
        <v>Moskevská 2035/21, 361 20 Karlovy Vary</v>
      </c>
      <c r="D260" s="203"/>
      <c r="E260" s="203"/>
      <c r="F260" s="190"/>
      <c r="G260" s="191"/>
      <c r="H260" s="202"/>
      <c r="I260" s="54" t="str">
        <f>$D$11</f>
        <v>P332021</v>
      </c>
    </row>
    <row r="261" spans="2:9" ht="15" customHeight="1" x14ac:dyDescent="0.2">
      <c r="B261" s="207" t="s">
        <v>31</v>
      </c>
      <c r="C261" s="219" t="str">
        <f>$D$7</f>
        <v>Karlovy Vary, Náplavka řeky Ohře</v>
      </c>
      <c r="D261" s="219"/>
      <c r="E261" s="219"/>
      <c r="F261" s="219"/>
      <c r="G261" s="220"/>
      <c r="H261" s="30" t="s">
        <v>21</v>
      </c>
      <c r="I261" s="31" t="s">
        <v>22</v>
      </c>
    </row>
    <row r="262" spans="2:9" ht="15" customHeight="1" x14ac:dyDescent="0.2">
      <c r="B262" s="213"/>
      <c r="C262" s="219"/>
      <c r="D262" s="219"/>
      <c r="E262" s="219"/>
      <c r="F262" s="219"/>
      <c r="G262" s="220"/>
      <c r="H262" s="27" t="str">
        <f>$D$10</f>
        <v>04/2022</v>
      </c>
      <c r="I262" s="154">
        <f xml:space="preserve"> $D$13</f>
        <v>0</v>
      </c>
    </row>
    <row r="263" spans="2:9" ht="15" customHeight="1" x14ac:dyDescent="0.2">
      <c r="B263" s="207" t="s">
        <v>30</v>
      </c>
      <c r="C263" s="221" t="str">
        <f>$C$55</f>
        <v>Zpevněné plochy</v>
      </c>
      <c r="D263" s="221"/>
      <c r="E263" s="221"/>
      <c r="F263" s="221"/>
      <c r="G263" s="222"/>
      <c r="H263" s="30" t="s">
        <v>23</v>
      </c>
      <c r="I263" s="154"/>
    </row>
    <row r="264" spans="2:9" ht="15" customHeight="1" x14ac:dyDescent="0.2">
      <c r="B264" s="213"/>
      <c r="C264" s="210"/>
      <c r="D264" s="210"/>
      <c r="E264" s="210"/>
      <c r="F264" s="210"/>
      <c r="G264" s="211"/>
      <c r="H264" s="29" t="str">
        <f>$D$12</f>
        <v>PDPS</v>
      </c>
      <c r="I264" s="212"/>
    </row>
    <row r="265" spans="2:9" ht="15" customHeight="1" x14ac:dyDescent="0.2">
      <c r="B265" s="207" t="s">
        <v>25</v>
      </c>
      <c r="C265" s="215" t="str">
        <f>$C$31</f>
        <v>Výkres kladení dlažby 2</v>
      </c>
      <c r="D265" s="215"/>
      <c r="E265" s="215"/>
      <c r="F265" s="215"/>
      <c r="G265" s="216"/>
      <c r="H265" s="30" t="s">
        <v>26</v>
      </c>
      <c r="I265" s="31" t="s">
        <v>27</v>
      </c>
    </row>
    <row r="266" spans="2:9" ht="20.100000000000001" customHeight="1" thickBot="1" x14ac:dyDescent="0.35">
      <c r="B266" s="214"/>
      <c r="C266" s="217"/>
      <c r="D266" s="217"/>
      <c r="E266" s="217"/>
      <c r="F266" s="217"/>
      <c r="G266" s="218"/>
      <c r="H266" s="98" t="str">
        <f>$H$31</f>
        <v>1 : 200</v>
      </c>
      <c r="I266" s="32" t="str">
        <f>$B$31</f>
        <v>D.1.4.2</v>
      </c>
    </row>
    <row r="267" spans="2:9" ht="20.100000000000001" customHeight="1" x14ac:dyDescent="0.3">
      <c r="B267" s="99"/>
      <c r="C267" s="100"/>
      <c r="D267" s="100"/>
      <c r="E267" s="100"/>
      <c r="F267" s="100"/>
      <c r="G267" s="100"/>
      <c r="H267" s="101"/>
      <c r="I267" s="102"/>
    </row>
    <row r="268" spans="2:9" ht="15" customHeight="1" thickBot="1" x14ac:dyDescent="0.25"/>
    <row r="269" spans="2:9" ht="15" customHeight="1" x14ac:dyDescent="0.2">
      <c r="B269" s="182" t="s">
        <v>34</v>
      </c>
      <c r="C269" s="183"/>
      <c r="D269" s="156" t="str">
        <f>$D$4</f>
        <v>Petr Švorba</v>
      </c>
      <c r="E269" s="157"/>
      <c r="F269" s="186"/>
      <c r="G269" s="187"/>
      <c r="H269" s="167"/>
      <c r="I269" s="168"/>
    </row>
    <row r="270" spans="2:9" ht="15" customHeight="1" x14ac:dyDescent="0.2">
      <c r="B270" s="184"/>
      <c r="C270" s="185"/>
      <c r="D270" s="158"/>
      <c r="E270" s="159"/>
      <c r="F270" s="188"/>
      <c r="G270" s="189"/>
      <c r="H270" s="169"/>
      <c r="I270" s="170"/>
    </row>
    <row r="271" spans="2:9" ht="15" customHeight="1" x14ac:dyDescent="0.2">
      <c r="B271" s="184" t="s">
        <v>20</v>
      </c>
      <c r="C271" s="185"/>
      <c r="D271" s="158" t="str">
        <f>$D$3</f>
        <v>Petr Švorba</v>
      </c>
      <c r="E271" s="159"/>
      <c r="F271" s="188"/>
      <c r="G271" s="189"/>
      <c r="H271" s="169"/>
      <c r="I271" s="170"/>
    </row>
    <row r="272" spans="2:9" ht="15" customHeight="1" x14ac:dyDescent="0.2">
      <c r="B272" s="184"/>
      <c r="C272" s="185"/>
      <c r="D272" s="158"/>
      <c r="E272" s="159"/>
      <c r="F272" s="188"/>
      <c r="G272" s="189"/>
      <c r="H272" s="196" t="s">
        <v>52</v>
      </c>
      <c r="I272" s="197"/>
    </row>
    <row r="273" spans="2:9" ht="15" customHeight="1" x14ac:dyDescent="0.2">
      <c r="B273" s="184" t="s">
        <v>33</v>
      </c>
      <c r="C273" s="185"/>
      <c r="D273" s="158" t="str">
        <f>$D$2</f>
        <v>Bc Jakub Cingroš</v>
      </c>
      <c r="E273" s="159"/>
      <c r="F273" s="188"/>
      <c r="G273" s="189"/>
      <c r="H273" s="196"/>
      <c r="I273" s="197"/>
    </row>
    <row r="274" spans="2:9" ht="15" customHeight="1" thickBot="1" x14ac:dyDescent="0.25">
      <c r="B274" s="192"/>
      <c r="C274" s="193"/>
      <c r="D274" s="194"/>
      <c r="E274" s="195"/>
      <c r="F274" s="188"/>
      <c r="G274" s="189"/>
      <c r="H274" s="198"/>
      <c r="I274" s="199"/>
    </row>
    <row r="275" spans="2:9" ht="15" customHeight="1" x14ac:dyDescent="0.2">
      <c r="B275" s="180" t="s">
        <v>28</v>
      </c>
      <c r="C275" s="200" t="str">
        <f>$D$5</f>
        <v>Statutární město Karlovy Vary</v>
      </c>
      <c r="D275" s="200"/>
      <c r="E275" s="200"/>
      <c r="F275" s="188"/>
      <c r="G275" s="189"/>
      <c r="H275" s="201"/>
      <c r="I275" s="53" t="s">
        <v>24</v>
      </c>
    </row>
    <row r="276" spans="2:9" ht="15" customHeight="1" thickBot="1" x14ac:dyDescent="0.25">
      <c r="B276" s="181"/>
      <c r="C276" s="203" t="str">
        <f>$D$6</f>
        <v>Moskevská 2035/21, 361 20 Karlovy Vary</v>
      </c>
      <c r="D276" s="203"/>
      <c r="E276" s="203"/>
      <c r="F276" s="190"/>
      <c r="G276" s="191"/>
      <c r="H276" s="202"/>
      <c r="I276" s="54" t="str">
        <f>$D$11</f>
        <v>P332021</v>
      </c>
    </row>
    <row r="277" spans="2:9" ht="15" customHeight="1" x14ac:dyDescent="0.2">
      <c r="B277" s="207" t="s">
        <v>31</v>
      </c>
      <c r="C277" s="219" t="str">
        <f>$D$7</f>
        <v>Karlovy Vary, Náplavka řeky Ohře</v>
      </c>
      <c r="D277" s="219"/>
      <c r="E277" s="219"/>
      <c r="F277" s="219"/>
      <c r="G277" s="220"/>
      <c r="H277" s="30" t="s">
        <v>21</v>
      </c>
      <c r="I277" s="31" t="s">
        <v>22</v>
      </c>
    </row>
    <row r="278" spans="2:9" ht="15" customHeight="1" x14ac:dyDescent="0.2">
      <c r="B278" s="213"/>
      <c r="C278" s="219"/>
      <c r="D278" s="219"/>
      <c r="E278" s="219"/>
      <c r="F278" s="219"/>
      <c r="G278" s="220"/>
      <c r="H278" s="27" t="str">
        <f>$D$10</f>
        <v>04/2022</v>
      </c>
      <c r="I278" s="154">
        <f xml:space="preserve"> $D$13</f>
        <v>0</v>
      </c>
    </row>
    <row r="279" spans="2:9" ht="15" customHeight="1" x14ac:dyDescent="0.2">
      <c r="B279" s="207" t="s">
        <v>30</v>
      </c>
      <c r="C279" s="221" t="str">
        <f>$C$55</f>
        <v>Zpevněné plochy</v>
      </c>
      <c r="D279" s="221"/>
      <c r="E279" s="221"/>
      <c r="F279" s="221"/>
      <c r="G279" s="222"/>
      <c r="H279" s="30" t="s">
        <v>23</v>
      </c>
      <c r="I279" s="154"/>
    </row>
    <row r="280" spans="2:9" ht="15" customHeight="1" x14ac:dyDescent="0.2">
      <c r="B280" s="213"/>
      <c r="C280" s="210"/>
      <c r="D280" s="210"/>
      <c r="E280" s="210"/>
      <c r="F280" s="210"/>
      <c r="G280" s="211"/>
      <c r="H280" s="29" t="str">
        <f>$D$12</f>
        <v>PDPS</v>
      </c>
      <c r="I280" s="212"/>
    </row>
    <row r="281" spans="2:9" ht="15" customHeight="1" x14ac:dyDescent="0.2">
      <c r="B281" s="207" t="s">
        <v>25</v>
      </c>
      <c r="C281" s="215" t="str">
        <f>$C$32</f>
        <v>Výkres kladení dlažby 3</v>
      </c>
      <c r="D281" s="215"/>
      <c r="E281" s="215"/>
      <c r="F281" s="215"/>
      <c r="G281" s="216"/>
      <c r="H281" s="30" t="s">
        <v>26</v>
      </c>
      <c r="I281" s="31" t="s">
        <v>27</v>
      </c>
    </row>
    <row r="282" spans="2:9" ht="20.100000000000001" customHeight="1" thickBot="1" x14ac:dyDescent="0.35">
      <c r="B282" s="214"/>
      <c r="C282" s="217"/>
      <c r="D282" s="217"/>
      <c r="E282" s="217"/>
      <c r="F282" s="217"/>
      <c r="G282" s="218"/>
      <c r="H282" s="98" t="str">
        <f>$H$33</f>
        <v>1 : 200</v>
      </c>
      <c r="I282" s="32" t="str">
        <f>$B$32</f>
        <v>D.1.4.3</v>
      </c>
    </row>
    <row r="283" spans="2:9" ht="15" customHeight="1" x14ac:dyDescent="0.2"/>
    <row r="284" spans="2:9" ht="15" customHeight="1" thickBot="1" x14ac:dyDescent="0.25"/>
    <row r="285" spans="2:9" ht="15" customHeight="1" x14ac:dyDescent="0.2">
      <c r="B285" s="182" t="s">
        <v>34</v>
      </c>
      <c r="C285" s="183"/>
      <c r="D285" s="156" t="str">
        <f>$D$4</f>
        <v>Petr Švorba</v>
      </c>
      <c r="E285" s="157"/>
      <c r="F285" s="186"/>
      <c r="G285" s="187"/>
      <c r="H285" s="167"/>
      <c r="I285" s="168"/>
    </row>
    <row r="286" spans="2:9" ht="15" customHeight="1" x14ac:dyDescent="0.2">
      <c r="B286" s="184"/>
      <c r="C286" s="185"/>
      <c r="D286" s="158"/>
      <c r="E286" s="159"/>
      <c r="F286" s="188"/>
      <c r="G286" s="189"/>
      <c r="H286" s="169"/>
      <c r="I286" s="170"/>
    </row>
    <row r="287" spans="2:9" ht="15" customHeight="1" x14ac:dyDescent="0.2">
      <c r="B287" s="184" t="s">
        <v>20</v>
      </c>
      <c r="C287" s="185"/>
      <c r="D287" s="158" t="str">
        <f>$D$3</f>
        <v>Petr Švorba</v>
      </c>
      <c r="E287" s="159"/>
      <c r="F287" s="188"/>
      <c r="G287" s="189"/>
      <c r="H287" s="169"/>
      <c r="I287" s="170"/>
    </row>
    <row r="288" spans="2:9" ht="15" customHeight="1" x14ac:dyDescent="0.2">
      <c r="B288" s="184"/>
      <c r="C288" s="185"/>
      <c r="D288" s="158"/>
      <c r="E288" s="159"/>
      <c r="F288" s="188"/>
      <c r="G288" s="189"/>
      <c r="H288" s="196" t="s">
        <v>52</v>
      </c>
      <c r="I288" s="197"/>
    </row>
    <row r="289" spans="2:9" ht="15" customHeight="1" x14ac:dyDescent="0.2">
      <c r="B289" s="184" t="s">
        <v>33</v>
      </c>
      <c r="C289" s="185"/>
      <c r="D289" s="158" t="str">
        <f>$D$2</f>
        <v>Bc Jakub Cingroš</v>
      </c>
      <c r="E289" s="159"/>
      <c r="F289" s="188"/>
      <c r="G289" s="189"/>
      <c r="H289" s="196"/>
      <c r="I289" s="197"/>
    </row>
    <row r="290" spans="2:9" ht="15" customHeight="1" thickBot="1" x14ac:dyDescent="0.25">
      <c r="B290" s="192"/>
      <c r="C290" s="193"/>
      <c r="D290" s="194"/>
      <c r="E290" s="195"/>
      <c r="F290" s="188"/>
      <c r="G290" s="189"/>
      <c r="H290" s="198"/>
      <c r="I290" s="199"/>
    </row>
    <row r="291" spans="2:9" ht="15" customHeight="1" x14ac:dyDescent="0.2">
      <c r="B291" s="180" t="s">
        <v>28</v>
      </c>
      <c r="C291" s="200" t="str">
        <f>$D$5</f>
        <v>Statutární město Karlovy Vary</v>
      </c>
      <c r="D291" s="200"/>
      <c r="E291" s="200"/>
      <c r="F291" s="188"/>
      <c r="G291" s="189"/>
      <c r="H291" s="201"/>
      <c r="I291" s="53" t="s">
        <v>24</v>
      </c>
    </row>
    <row r="292" spans="2:9" ht="15" customHeight="1" thickBot="1" x14ac:dyDescent="0.25">
      <c r="B292" s="181"/>
      <c r="C292" s="203" t="str">
        <f>$D$6</f>
        <v>Moskevská 2035/21, 361 20 Karlovy Vary</v>
      </c>
      <c r="D292" s="203"/>
      <c r="E292" s="203"/>
      <c r="F292" s="190"/>
      <c r="G292" s="191"/>
      <c r="H292" s="202"/>
      <c r="I292" s="54" t="str">
        <f>$D$11</f>
        <v>P332021</v>
      </c>
    </row>
    <row r="293" spans="2:9" ht="15" customHeight="1" x14ac:dyDescent="0.2">
      <c r="B293" s="207" t="s">
        <v>31</v>
      </c>
      <c r="C293" s="219" t="str">
        <f>$D$7</f>
        <v>Karlovy Vary, Náplavka řeky Ohře</v>
      </c>
      <c r="D293" s="219"/>
      <c r="E293" s="219"/>
      <c r="F293" s="219"/>
      <c r="G293" s="220"/>
      <c r="H293" s="30" t="s">
        <v>21</v>
      </c>
      <c r="I293" s="31" t="s">
        <v>22</v>
      </c>
    </row>
    <row r="294" spans="2:9" ht="15" customHeight="1" x14ac:dyDescent="0.2">
      <c r="B294" s="213"/>
      <c r="C294" s="219"/>
      <c r="D294" s="219"/>
      <c r="E294" s="219"/>
      <c r="F294" s="219"/>
      <c r="G294" s="220"/>
      <c r="H294" s="27" t="str">
        <f>$D$10</f>
        <v>04/2022</v>
      </c>
      <c r="I294" s="154">
        <f xml:space="preserve"> $D$13</f>
        <v>0</v>
      </c>
    </row>
    <row r="295" spans="2:9" ht="15" customHeight="1" x14ac:dyDescent="0.2">
      <c r="B295" s="207" t="s">
        <v>30</v>
      </c>
      <c r="C295" s="221" t="str">
        <f>$C$55</f>
        <v>Zpevněné plochy</v>
      </c>
      <c r="D295" s="221"/>
      <c r="E295" s="221"/>
      <c r="F295" s="221"/>
      <c r="G295" s="222"/>
      <c r="H295" s="30" t="s">
        <v>23</v>
      </c>
      <c r="I295" s="154"/>
    </row>
    <row r="296" spans="2:9" ht="15" customHeight="1" x14ac:dyDescent="0.2">
      <c r="B296" s="213"/>
      <c r="C296" s="210"/>
      <c r="D296" s="210"/>
      <c r="E296" s="210"/>
      <c r="F296" s="210"/>
      <c r="G296" s="211"/>
      <c r="H296" s="29" t="str">
        <f>$D$12</f>
        <v>PDPS</v>
      </c>
      <c r="I296" s="212"/>
    </row>
    <row r="297" spans="2:9" ht="15" customHeight="1" x14ac:dyDescent="0.2">
      <c r="B297" s="207" t="s">
        <v>25</v>
      </c>
      <c r="C297" s="215" t="str">
        <f>$C$33</f>
        <v>Výkres kladení dlažby 4</v>
      </c>
      <c r="D297" s="215"/>
      <c r="E297" s="215"/>
      <c r="F297" s="215"/>
      <c r="G297" s="216"/>
      <c r="H297" s="30" t="s">
        <v>26</v>
      </c>
      <c r="I297" s="31" t="s">
        <v>27</v>
      </c>
    </row>
    <row r="298" spans="2:9" ht="20.100000000000001" customHeight="1" thickBot="1" x14ac:dyDescent="0.35">
      <c r="B298" s="214"/>
      <c r="C298" s="217"/>
      <c r="D298" s="217"/>
      <c r="E298" s="217"/>
      <c r="F298" s="217"/>
      <c r="G298" s="218"/>
      <c r="H298" s="98" t="str">
        <f>$H$33</f>
        <v>1 : 200</v>
      </c>
      <c r="I298" s="32" t="str">
        <f>$B$33</f>
        <v>D.1.4.4</v>
      </c>
    </row>
    <row r="299" spans="2:9" ht="15" customHeight="1" x14ac:dyDescent="0.2"/>
    <row r="300" spans="2:9" ht="15" customHeight="1" thickBot="1" x14ac:dyDescent="0.25"/>
    <row r="301" spans="2:9" ht="15" customHeight="1" x14ac:dyDescent="0.2">
      <c r="B301" s="182" t="s">
        <v>34</v>
      </c>
      <c r="C301" s="183"/>
      <c r="D301" s="156" t="str">
        <f>$D$4</f>
        <v>Petr Švorba</v>
      </c>
      <c r="E301" s="157"/>
      <c r="F301" s="186"/>
      <c r="G301" s="187"/>
      <c r="H301" s="167"/>
      <c r="I301" s="168"/>
    </row>
    <row r="302" spans="2:9" ht="15" customHeight="1" x14ac:dyDescent="0.2">
      <c r="B302" s="184"/>
      <c r="C302" s="185"/>
      <c r="D302" s="158"/>
      <c r="E302" s="159"/>
      <c r="F302" s="188"/>
      <c r="G302" s="189"/>
      <c r="H302" s="169"/>
      <c r="I302" s="170"/>
    </row>
    <row r="303" spans="2:9" ht="15" customHeight="1" x14ac:dyDescent="0.2">
      <c r="B303" s="184" t="s">
        <v>20</v>
      </c>
      <c r="C303" s="185"/>
      <c r="D303" s="158" t="str">
        <f>$D$3</f>
        <v>Petr Švorba</v>
      </c>
      <c r="E303" s="159"/>
      <c r="F303" s="188"/>
      <c r="G303" s="189"/>
      <c r="H303" s="169"/>
      <c r="I303" s="170"/>
    </row>
    <row r="304" spans="2:9" ht="15" customHeight="1" x14ac:dyDescent="0.2">
      <c r="B304" s="184"/>
      <c r="C304" s="185"/>
      <c r="D304" s="158"/>
      <c r="E304" s="159"/>
      <c r="F304" s="188"/>
      <c r="G304" s="189"/>
      <c r="H304" s="196" t="s">
        <v>52</v>
      </c>
      <c r="I304" s="197"/>
    </row>
    <row r="305" spans="2:9" ht="15" customHeight="1" x14ac:dyDescent="0.2">
      <c r="B305" s="184" t="s">
        <v>33</v>
      </c>
      <c r="C305" s="185"/>
      <c r="D305" s="158" t="str">
        <f>$D$2</f>
        <v>Bc Jakub Cingroš</v>
      </c>
      <c r="E305" s="159"/>
      <c r="F305" s="188"/>
      <c r="G305" s="189"/>
      <c r="H305" s="196"/>
      <c r="I305" s="197"/>
    </row>
    <row r="306" spans="2:9" ht="15" customHeight="1" thickBot="1" x14ac:dyDescent="0.25">
      <c r="B306" s="192"/>
      <c r="C306" s="193"/>
      <c r="D306" s="194"/>
      <c r="E306" s="195"/>
      <c r="F306" s="188"/>
      <c r="G306" s="189"/>
      <c r="H306" s="198"/>
      <c r="I306" s="199"/>
    </row>
    <row r="307" spans="2:9" ht="15" customHeight="1" x14ac:dyDescent="0.2">
      <c r="B307" s="180" t="s">
        <v>28</v>
      </c>
      <c r="C307" s="200" t="str">
        <f>$D$5</f>
        <v>Statutární město Karlovy Vary</v>
      </c>
      <c r="D307" s="200"/>
      <c r="E307" s="200"/>
      <c r="F307" s="188"/>
      <c r="G307" s="189"/>
      <c r="H307" s="201"/>
      <c r="I307" s="53" t="s">
        <v>24</v>
      </c>
    </row>
    <row r="308" spans="2:9" ht="15" customHeight="1" thickBot="1" x14ac:dyDescent="0.25">
      <c r="B308" s="181"/>
      <c r="C308" s="203" t="str">
        <f>$D$6</f>
        <v>Moskevská 2035/21, 361 20 Karlovy Vary</v>
      </c>
      <c r="D308" s="203"/>
      <c r="E308" s="203"/>
      <c r="F308" s="190"/>
      <c r="G308" s="191"/>
      <c r="H308" s="202"/>
      <c r="I308" s="54" t="str">
        <f>$D$11</f>
        <v>P332021</v>
      </c>
    </row>
    <row r="309" spans="2:9" ht="15" customHeight="1" x14ac:dyDescent="0.2">
      <c r="B309" s="207" t="s">
        <v>31</v>
      </c>
      <c r="C309" s="219" t="str">
        <f>$D$7</f>
        <v>Karlovy Vary, Náplavka řeky Ohře</v>
      </c>
      <c r="D309" s="219"/>
      <c r="E309" s="219"/>
      <c r="F309" s="219"/>
      <c r="G309" s="220"/>
      <c r="H309" s="30" t="s">
        <v>21</v>
      </c>
      <c r="I309" s="31" t="s">
        <v>22</v>
      </c>
    </row>
    <row r="310" spans="2:9" ht="15" customHeight="1" x14ac:dyDescent="0.2">
      <c r="B310" s="213"/>
      <c r="C310" s="219"/>
      <c r="D310" s="219"/>
      <c r="E310" s="219"/>
      <c r="F310" s="219"/>
      <c r="G310" s="220"/>
      <c r="H310" s="27" t="str">
        <f>$D$10</f>
        <v>04/2022</v>
      </c>
      <c r="I310" s="154">
        <f xml:space="preserve"> $D$13</f>
        <v>0</v>
      </c>
    </row>
    <row r="311" spans="2:9" ht="15" customHeight="1" x14ac:dyDescent="0.2">
      <c r="B311" s="207" t="s">
        <v>30</v>
      </c>
      <c r="C311" s="221" t="str">
        <f>$C$55</f>
        <v>Zpevněné plochy</v>
      </c>
      <c r="D311" s="221"/>
      <c r="E311" s="221"/>
      <c r="F311" s="221"/>
      <c r="G311" s="222"/>
      <c r="H311" s="30" t="s">
        <v>23</v>
      </c>
      <c r="I311" s="154"/>
    </row>
    <row r="312" spans="2:9" ht="15" customHeight="1" x14ac:dyDescent="0.2">
      <c r="B312" s="213"/>
      <c r="C312" s="210"/>
      <c r="D312" s="210"/>
      <c r="E312" s="210"/>
      <c r="F312" s="210"/>
      <c r="G312" s="211"/>
      <c r="H312" s="29" t="str">
        <f>$D$12</f>
        <v>PDPS</v>
      </c>
      <c r="I312" s="212"/>
    </row>
    <row r="313" spans="2:9" ht="15" customHeight="1" x14ac:dyDescent="0.2">
      <c r="B313" s="207" t="s">
        <v>25</v>
      </c>
      <c r="C313" s="215" t="str">
        <f>$C$34</f>
        <v>Výkres kladení dlažby 5</v>
      </c>
      <c r="D313" s="215"/>
      <c r="E313" s="215"/>
      <c r="F313" s="215"/>
      <c r="G313" s="216"/>
      <c r="H313" s="30" t="s">
        <v>26</v>
      </c>
      <c r="I313" s="31" t="s">
        <v>27</v>
      </c>
    </row>
    <row r="314" spans="2:9" ht="20.100000000000001" customHeight="1" thickBot="1" x14ac:dyDescent="0.35">
      <c r="B314" s="214"/>
      <c r="C314" s="217"/>
      <c r="D314" s="217"/>
      <c r="E314" s="217"/>
      <c r="F314" s="217"/>
      <c r="G314" s="218"/>
      <c r="H314" s="98" t="str">
        <f>$H$34</f>
        <v>1 : 200</v>
      </c>
      <c r="I314" s="32" t="str">
        <f>$B$34</f>
        <v>D.1.4.5</v>
      </c>
    </row>
    <row r="315" spans="2:9" ht="15" customHeight="1" x14ac:dyDescent="0.2"/>
    <row r="316" spans="2:9" ht="15" customHeight="1" thickBot="1" x14ac:dyDescent="0.25"/>
    <row r="317" spans="2:9" ht="15" customHeight="1" x14ac:dyDescent="0.2">
      <c r="B317" s="182" t="s">
        <v>34</v>
      </c>
      <c r="C317" s="183"/>
      <c r="D317" s="156" t="str">
        <f>$D$4</f>
        <v>Petr Švorba</v>
      </c>
      <c r="E317" s="157"/>
      <c r="F317" s="186"/>
      <c r="G317" s="187"/>
      <c r="H317" s="167"/>
      <c r="I317" s="168"/>
    </row>
    <row r="318" spans="2:9" ht="15" customHeight="1" x14ac:dyDescent="0.2">
      <c r="B318" s="184"/>
      <c r="C318" s="185"/>
      <c r="D318" s="158"/>
      <c r="E318" s="159"/>
      <c r="F318" s="188"/>
      <c r="G318" s="189"/>
      <c r="H318" s="169"/>
      <c r="I318" s="170"/>
    </row>
    <row r="319" spans="2:9" ht="15" customHeight="1" x14ac:dyDescent="0.2">
      <c r="B319" s="184" t="s">
        <v>20</v>
      </c>
      <c r="C319" s="185"/>
      <c r="D319" s="158" t="str">
        <f>$D$3</f>
        <v>Petr Švorba</v>
      </c>
      <c r="E319" s="159"/>
      <c r="F319" s="188"/>
      <c r="G319" s="189"/>
      <c r="H319" s="169"/>
      <c r="I319" s="170"/>
    </row>
    <row r="320" spans="2:9" ht="15" customHeight="1" x14ac:dyDescent="0.2">
      <c r="B320" s="184"/>
      <c r="C320" s="185"/>
      <c r="D320" s="158"/>
      <c r="E320" s="159"/>
      <c r="F320" s="188"/>
      <c r="G320" s="189"/>
      <c r="H320" s="196" t="s">
        <v>52</v>
      </c>
      <c r="I320" s="197"/>
    </row>
    <row r="321" spans="2:9" ht="15" customHeight="1" x14ac:dyDescent="0.2">
      <c r="B321" s="184" t="s">
        <v>33</v>
      </c>
      <c r="C321" s="185"/>
      <c r="D321" s="158" t="str">
        <f>$D$2</f>
        <v>Bc Jakub Cingroš</v>
      </c>
      <c r="E321" s="159"/>
      <c r="F321" s="188"/>
      <c r="G321" s="189"/>
      <c r="H321" s="196"/>
      <c r="I321" s="197"/>
    </row>
    <row r="322" spans="2:9" ht="15" customHeight="1" thickBot="1" x14ac:dyDescent="0.25">
      <c r="B322" s="192"/>
      <c r="C322" s="193"/>
      <c r="D322" s="194"/>
      <c r="E322" s="195"/>
      <c r="F322" s="188"/>
      <c r="G322" s="189"/>
      <c r="H322" s="198"/>
      <c r="I322" s="199"/>
    </row>
    <row r="323" spans="2:9" ht="15" customHeight="1" x14ac:dyDescent="0.2">
      <c r="B323" s="180" t="s">
        <v>28</v>
      </c>
      <c r="C323" s="200" t="str">
        <f>$D$5</f>
        <v>Statutární město Karlovy Vary</v>
      </c>
      <c r="D323" s="200"/>
      <c r="E323" s="200"/>
      <c r="F323" s="188"/>
      <c r="G323" s="189"/>
      <c r="H323" s="201"/>
      <c r="I323" s="53" t="s">
        <v>24</v>
      </c>
    </row>
    <row r="324" spans="2:9" ht="15" customHeight="1" thickBot="1" x14ac:dyDescent="0.25">
      <c r="B324" s="181"/>
      <c r="C324" s="203" t="str">
        <f>$D$6</f>
        <v>Moskevská 2035/21, 361 20 Karlovy Vary</v>
      </c>
      <c r="D324" s="203"/>
      <c r="E324" s="203"/>
      <c r="F324" s="190"/>
      <c r="G324" s="191"/>
      <c r="H324" s="202"/>
      <c r="I324" s="54" t="str">
        <f>$D$11</f>
        <v>P332021</v>
      </c>
    </row>
    <row r="325" spans="2:9" ht="15" customHeight="1" x14ac:dyDescent="0.2">
      <c r="B325" s="207" t="s">
        <v>31</v>
      </c>
      <c r="C325" s="219" t="str">
        <f>$D$7</f>
        <v>Karlovy Vary, Náplavka řeky Ohře</v>
      </c>
      <c r="D325" s="219"/>
      <c r="E325" s="219"/>
      <c r="F325" s="219"/>
      <c r="G325" s="220"/>
      <c r="H325" s="30" t="s">
        <v>21</v>
      </c>
      <c r="I325" s="31" t="s">
        <v>22</v>
      </c>
    </row>
    <row r="326" spans="2:9" ht="15" customHeight="1" x14ac:dyDescent="0.2">
      <c r="B326" s="213"/>
      <c r="C326" s="219"/>
      <c r="D326" s="219"/>
      <c r="E326" s="219"/>
      <c r="F326" s="219"/>
      <c r="G326" s="220"/>
      <c r="H326" s="27" t="str">
        <f>$D$10</f>
        <v>04/2022</v>
      </c>
      <c r="I326" s="154">
        <f xml:space="preserve"> $D$13</f>
        <v>0</v>
      </c>
    </row>
    <row r="327" spans="2:9" ht="15" customHeight="1" x14ac:dyDescent="0.2">
      <c r="B327" s="207" t="s">
        <v>30</v>
      </c>
      <c r="C327" s="221" t="str">
        <f>$C$55</f>
        <v>Zpevněné plochy</v>
      </c>
      <c r="D327" s="221"/>
      <c r="E327" s="221"/>
      <c r="F327" s="221"/>
      <c r="G327" s="222"/>
      <c r="H327" s="30" t="s">
        <v>23</v>
      </c>
      <c r="I327" s="154"/>
    </row>
    <row r="328" spans="2:9" ht="15" customHeight="1" x14ac:dyDescent="0.2">
      <c r="B328" s="213"/>
      <c r="C328" s="210"/>
      <c r="D328" s="210"/>
      <c r="E328" s="210"/>
      <c r="F328" s="210"/>
      <c r="G328" s="211"/>
      <c r="H328" s="29" t="str">
        <f>$D$12</f>
        <v>PDPS</v>
      </c>
      <c r="I328" s="212"/>
    </row>
    <row r="329" spans="2:9" ht="15" customHeight="1" x14ac:dyDescent="0.2">
      <c r="B329" s="207" t="s">
        <v>25</v>
      </c>
      <c r="C329" s="215" t="str">
        <f>$C$35</f>
        <v>Betonový prvek 1</v>
      </c>
      <c r="D329" s="215"/>
      <c r="E329" s="215"/>
      <c r="F329" s="215"/>
      <c r="G329" s="216"/>
      <c r="H329" s="30" t="s">
        <v>26</v>
      </c>
      <c r="I329" s="31" t="s">
        <v>27</v>
      </c>
    </row>
    <row r="330" spans="2:9" ht="20.100000000000001" customHeight="1" thickBot="1" x14ac:dyDescent="0.35">
      <c r="B330" s="214"/>
      <c r="C330" s="217"/>
      <c r="D330" s="217"/>
      <c r="E330" s="217"/>
      <c r="F330" s="217"/>
      <c r="G330" s="218"/>
      <c r="H330" s="98" t="str">
        <f>$H$35</f>
        <v>1 : 100/50</v>
      </c>
      <c r="I330" s="32" t="str">
        <f>$B$35</f>
        <v>D.1.5.1</v>
      </c>
    </row>
    <row r="331" spans="2:9" ht="15" customHeight="1" x14ac:dyDescent="0.2"/>
    <row r="332" spans="2:9" ht="15" customHeight="1" thickBot="1" x14ac:dyDescent="0.25"/>
    <row r="333" spans="2:9" ht="15" customHeight="1" x14ac:dyDescent="0.2">
      <c r="B333" s="182" t="s">
        <v>34</v>
      </c>
      <c r="C333" s="183"/>
      <c r="D333" s="156" t="str">
        <f>$D$4</f>
        <v>Petr Švorba</v>
      </c>
      <c r="E333" s="157"/>
      <c r="F333" s="186"/>
      <c r="G333" s="187"/>
      <c r="H333" s="167"/>
      <c r="I333" s="168"/>
    </row>
    <row r="334" spans="2:9" ht="15" customHeight="1" x14ac:dyDescent="0.2">
      <c r="B334" s="184"/>
      <c r="C334" s="185"/>
      <c r="D334" s="158"/>
      <c r="E334" s="159"/>
      <c r="F334" s="188"/>
      <c r="G334" s="189"/>
      <c r="H334" s="169"/>
      <c r="I334" s="170"/>
    </row>
    <row r="335" spans="2:9" ht="15" customHeight="1" x14ac:dyDescent="0.2">
      <c r="B335" s="184" t="s">
        <v>20</v>
      </c>
      <c r="C335" s="185"/>
      <c r="D335" s="158" t="str">
        <f>$D$3</f>
        <v>Petr Švorba</v>
      </c>
      <c r="E335" s="159"/>
      <c r="F335" s="188"/>
      <c r="G335" s="189"/>
      <c r="H335" s="169"/>
      <c r="I335" s="170"/>
    </row>
    <row r="336" spans="2:9" ht="15" customHeight="1" x14ac:dyDescent="0.2">
      <c r="B336" s="184"/>
      <c r="C336" s="185"/>
      <c r="D336" s="158"/>
      <c r="E336" s="159"/>
      <c r="F336" s="188"/>
      <c r="G336" s="189"/>
      <c r="H336" s="196" t="s">
        <v>52</v>
      </c>
      <c r="I336" s="197"/>
    </row>
    <row r="337" spans="2:9" ht="15" customHeight="1" x14ac:dyDescent="0.2">
      <c r="B337" s="184" t="s">
        <v>33</v>
      </c>
      <c r="C337" s="185"/>
      <c r="D337" s="158" t="str">
        <f>$D$2</f>
        <v>Bc Jakub Cingroš</v>
      </c>
      <c r="E337" s="159"/>
      <c r="F337" s="188"/>
      <c r="G337" s="189"/>
      <c r="H337" s="196"/>
      <c r="I337" s="197"/>
    </row>
    <row r="338" spans="2:9" ht="15" customHeight="1" thickBot="1" x14ac:dyDescent="0.25">
      <c r="B338" s="192"/>
      <c r="C338" s="193"/>
      <c r="D338" s="194"/>
      <c r="E338" s="195"/>
      <c r="F338" s="188"/>
      <c r="G338" s="189"/>
      <c r="H338" s="198"/>
      <c r="I338" s="199"/>
    </row>
    <row r="339" spans="2:9" ht="15" customHeight="1" x14ac:dyDescent="0.2">
      <c r="B339" s="180" t="s">
        <v>28</v>
      </c>
      <c r="C339" s="200" t="str">
        <f>$D$5</f>
        <v>Statutární město Karlovy Vary</v>
      </c>
      <c r="D339" s="200"/>
      <c r="E339" s="200"/>
      <c r="F339" s="188"/>
      <c r="G339" s="189"/>
      <c r="H339" s="201"/>
      <c r="I339" s="53" t="s">
        <v>24</v>
      </c>
    </row>
    <row r="340" spans="2:9" ht="15" customHeight="1" thickBot="1" x14ac:dyDescent="0.25">
      <c r="B340" s="181"/>
      <c r="C340" s="203" t="str">
        <f>$D$6</f>
        <v>Moskevská 2035/21, 361 20 Karlovy Vary</v>
      </c>
      <c r="D340" s="203"/>
      <c r="E340" s="203"/>
      <c r="F340" s="190"/>
      <c r="G340" s="191"/>
      <c r="H340" s="202"/>
      <c r="I340" s="54" t="str">
        <f>$D$11</f>
        <v>P332021</v>
      </c>
    </row>
    <row r="341" spans="2:9" ht="15" customHeight="1" x14ac:dyDescent="0.2">
      <c r="B341" s="207" t="s">
        <v>31</v>
      </c>
      <c r="C341" s="219" t="str">
        <f>$D$7</f>
        <v>Karlovy Vary, Náplavka řeky Ohře</v>
      </c>
      <c r="D341" s="219"/>
      <c r="E341" s="219"/>
      <c r="F341" s="219"/>
      <c r="G341" s="220"/>
      <c r="H341" s="30" t="s">
        <v>21</v>
      </c>
      <c r="I341" s="31" t="s">
        <v>22</v>
      </c>
    </row>
    <row r="342" spans="2:9" ht="15" customHeight="1" x14ac:dyDescent="0.2">
      <c r="B342" s="213"/>
      <c r="C342" s="219"/>
      <c r="D342" s="219"/>
      <c r="E342" s="219"/>
      <c r="F342" s="219"/>
      <c r="G342" s="220"/>
      <c r="H342" s="27" t="str">
        <f>$D$10</f>
        <v>04/2022</v>
      </c>
      <c r="I342" s="154">
        <f xml:space="preserve"> $D$13</f>
        <v>0</v>
      </c>
    </row>
    <row r="343" spans="2:9" ht="15" customHeight="1" x14ac:dyDescent="0.2">
      <c r="B343" s="207" t="s">
        <v>30</v>
      </c>
      <c r="C343" s="221" t="str">
        <f>$C$55</f>
        <v>Zpevněné plochy</v>
      </c>
      <c r="D343" s="221"/>
      <c r="E343" s="221"/>
      <c r="F343" s="221"/>
      <c r="G343" s="222"/>
      <c r="H343" s="30" t="s">
        <v>23</v>
      </c>
      <c r="I343" s="154"/>
    </row>
    <row r="344" spans="2:9" ht="15" customHeight="1" x14ac:dyDescent="0.2">
      <c r="B344" s="213"/>
      <c r="C344" s="210"/>
      <c r="D344" s="210"/>
      <c r="E344" s="210"/>
      <c r="F344" s="210"/>
      <c r="G344" s="211"/>
      <c r="H344" s="29" t="str">
        <f>$D$12</f>
        <v>PDPS</v>
      </c>
      <c r="I344" s="212"/>
    </row>
    <row r="345" spans="2:9" ht="15" customHeight="1" x14ac:dyDescent="0.2">
      <c r="B345" s="207" t="s">
        <v>25</v>
      </c>
      <c r="C345" s="215" t="str">
        <f>$C$36</f>
        <v>Betonový prvek 2</v>
      </c>
      <c r="D345" s="215"/>
      <c r="E345" s="215"/>
      <c r="F345" s="215"/>
      <c r="G345" s="216"/>
      <c r="H345" s="30" t="s">
        <v>26</v>
      </c>
      <c r="I345" s="31" t="s">
        <v>27</v>
      </c>
    </row>
    <row r="346" spans="2:9" ht="20.100000000000001" customHeight="1" thickBot="1" x14ac:dyDescent="0.35">
      <c r="B346" s="214"/>
      <c r="C346" s="217"/>
      <c r="D346" s="217"/>
      <c r="E346" s="217"/>
      <c r="F346" s="217"/>
      <c r="G346" s="218"/>
      <c r="H346" s="98" t="str">
        <f>$H$36</f>
        <v>1 : 100/50</v>
      </c>
      <c r="I346" s="32" t="str">
        <f>$B$36</f>
        <v>D.1.5.2</v>
      </c>
    </row>
    <row r="347" spans="2:9" ht="15" customHeight="1" x14ac:dyDescent="0.2"/>
    <row r="348" spans="2:9" ht="15" customHeight="1" thickBot="1" x14ac:dyDescent="0.25"/>
    <row r="349" spans="2:9" ht="15" customHeight="1" x14ac:dyDescent="0.2">
      <c r="B349" s="182" t="s">
        <v>34</v>
      </c>
      <c r="C349" s="183"/>
      <c r="D349" s="156" t="str">
        <f>$D$4</f>
        <v>Petr Švorba</v>
      </c>
      <c r="E349" s="157"/>
      <c r="F349" s="186"/>
      <c r="G349" s="187"/>
      <c r="H349" s="167"/>
      <c r="I349" s="168"/>
    </row>
    <row r="350" spans="2:9" ht="15" customHeight="1" x14ac:dyDescent="0.2">
      <c r="B350" s="184"/>
      <c r="C350" s="185"/>
      <c r="D350" s="158"/>
      <c r="E350" s="159"/>
      <c r="F350" s="188"/>
      <c r="G350" s="189"/>
      <c r="H350" s="169"/>
      <c r="I350" s="170"/>
    </row>
    <row r="351" spans="2:9" ht="15" customHeight="1" x14ac:dyDescent="0.2">
      <c r="B351" s="184" t="s">
        <v>20</v>
      </c>
      <c r="C351" s="185"/>
      <c r="D351" s="158" t="str">
        <f>$D$3</f>
        <v>Petr Švorba</v>
      </c>
      <c r="E351" s="159"/>
      <c r="F351" s="188"/>
      <c r="G351" s="189"/>
      <c r="H351" s="169"/>
      <c r="I351" s="170"/>
    </row>
    <row r="352" spans="2:9" ht="15" customHeight="1" x14ac:dyDescent="0.2">
      <c r="B352" s="184"/>
      <c r="C352" s="185"/>
      <c r="D352" s="158"/>
      <c r="E352" s="159"/>
      <c r="F352" s="188"/>
      <c r="G352" s="189"/>
      <c r="H352" s="196" t="s">
        <v>52</v>
      </c>
      <c r="I352" s="197"/>
    </row>
    <row r="353" spans="2:9" ht="15" customHeight="1" x14ac:dyDescent="0.2">
      <c r="B353" s="184" t="s">
        <v>33</v>
      </c>
      <c r="C353" s="185"/>
      <c r="D353" s="158" t="str">
        <f>$D$2</f>
        <v>Bc Jakub Cingroš</v>
      </c>
      <c r="E353" s="159"/>
      <c r="F353" s="188"/>
      <c r="G353" s="189"/>
      <c r="H353" s="196"/>
      <c r="I353" s="197"/>
    </row>
    <row r="354" spans="2:9" ht="15" customHeight="1" thickBot="1" x14ac:dyDescent="0.25">
      <c r="B354" s="192"/>
      <c r="C354" s="193"/>
      <c r="D354" s="194"/>
      <c r="E354" s="195"/>
      <c r="F354" s="188"/>
      <c r="G354" s="189"/>
      <c r="H354" s="198"/>
      <c r="I354" s="199"/>
    </row>
    <row r="355" spans="2:9" ht="15" customHeight="1" x14ac:dyDescent="0.2">
      <c r="B355" s="180" t="s">
        <v>28</v>
      </c>
      <c r="C355" s="200" t="str">
        <f>$D$5</f>
        <v>Statutární město Karlovy Vary</v>
      </c>
      <c r="D355" s="200"/>
      <c r="E355" s="200"/>
      <c r="F355" s="188"/>
      <c r="G355" s="189"/>
      <c r="H355" s="201"/>
      <c r="I355" s="53" t="s">
        <v>24</v>
      </c>
    </row>
    <row r="356" spans="2:9" ht="15" customHeight="1" thickBot="1" x14ac:dyDescent="0.25">
      <c r="B356" s="181"/>
      <c r="C356" s="203" t="str">
        <f>$D$6</f>
        <v>Moskevská 2035/21, 361 20 Karlovy Vary</v>
      </c>
      <c r="D356" s="203"/>
      <c r="E356" s="203"/>
      <c r="F356" s="190"/>
      <c r="G356" s="191"/>
      <c r="H356" s="202"/>
      <c r="I356" s="54" t="str">
        <f>$D$11</f>
        <v>P332021</v>
      </c>
    </row>
    <row r="357" spans="2:9" ht="15" customHeight="1" x14ac:dyDescent="0.2">
      <c r="B357" s="207" t="s">
        <v>31</v>
      </c>
      <c r="C357" s="219" t="str">
        <f>$D$7</f>
        <v>Karlovy Vary, Náplavka řeky Ohře</v>
      </c>
      <c r="D357" s="219"/>
      <c r="E357" s="219"/>
      <c r="F357" s="219"/>
      <c r="G357" s="220"/>
      <c r="H357" s="30" t="s">
        <v>21</v>
      </c>
      <c r="I357" s="31" t="s">
        <v>22</v>
      </c>
    </row>
    <row r="358" spans="2:9" ht="15" customHeight="1" x14ac:dyDescent="0.2">
      <c r="B358" s="213"/>
      <c r="C358" s="219"/>
      <c r="D358" s="219"/>
      <c r="E358" s="219"/>
      <c r="F358" s="219"/>
      <c r="G358" s="220"/>
      <c r="H358" s="27" t="str">
        <f>$D$10</f>
        <v>04/2022</v>
      </c>
      <c r="I358" s="154">
        <f xml:space="preserve"> $D$13</f>
        <v>0</v>
      </c>
    </row>
    <row r="359" spans="2:9" ht="15" customHeight="1" x14ac:dyDescent="0.2">
      <c r="B359" s="207" t="s">
        <v>30</v>
      </c>
      <c r="C359" s="221" t="str">
        <f>$C$55</f>
        <v>Zpevněné plochy</v>
      </c>
      <c r="D359" s="221"/>
      <c r="E359" s="221"/>
      <c r="F359" s="221"/>
      <c r="G359" s="222"/>
      <c r="H359" s="30" t="s">
        <v>23</v>
      </c>
      <c r="I359" s="154"/>
    </row>
    <row r="360" spans="2:9" ht="15" customHeight="1" x14ac:dyDescent="0.2">
      <c r="B360" s="213"/>
      <c r="C360" s="210"/>
      <c r="D360" s="210"/>
      <c r="E360" s="210"/>
      <c r="F360" s="210"/>
      <c r="G360" s="211"/>
      <c r="H360" s="29" t="str">
        <f>$D$12</f>
        <v>PDPS</v>
      </c>
      <c r="I360" s="212"/>
    </row>
    <row r="361" spans="2:9" ht="15" customHeight="1" x14ac:dyDescent="0.2">
      <c r="B361" s="207" t="s">
        <v>25</v>
      </c>
      <c r="C361" s="215" t="str">
        <f>$C$37</f>
        <v>Betonový prvek 3</v>
      </c>
      <c r="D361" s="215"/>
      <c r="E361" s="215"/>
      <c r="F361" s="215"/>
      <c r="G361" s="216"/>
      <c r="H361" s="30" t="s">
        <v>26</v>
      </c>
      <c r="I361" s="31" t="s">
        <v>27</v>
      </c>
    </row>
    <row r="362" spans="2:9" ht="20.100000000000001" customHeight="1" thickBot="1" x14ac:dyDescent="0.35">
      <c r="B362" s="214"/>
      <c r="C362" s="217"/>
      <c r="D362" s="217"/>
      <c r="E362" s="217"/>
      <c r="F362" s="217"/>
      <c r="G362" s="218"/>
      <c r="H362" s="98" t="str">
        <f>$H$37</f>
        <v>1 : 100/50</v>
      </c>
      <c r="I362" s="32" t="str">
        <f>$B$37</f>
        <v>D.1.5.3</v>
      </c>
    </row>
    <row r="363" spans="2:9" ht="15" customHeight="1" x14ac:dyDescent="0.2"/>
    <row r="364" spans="2:9" ht="15" customHeight="1" thickBot="1" x14ac:dyDescent="0.25"/>
    <row r="365" spans="2:9" ht="15" customHeight="1" x14ac:dyDescent="0.2">
      <c r="B365" s="182" t="s">
        <v>34</v>
      </c>
      <c r="C365" s="183"/>
      <c r="D365" s="156" t="str">
        <f>$D$4</f>
        <v>Petr Švorba</v>
      </c>
      <c r="E365" s="157"/>
      <c r="F365" s="186"/>
      <c r="G365" s="187"/>
      <c r="H365" s="167"/>
      <c r="I365" s="168"/>
    </row>
    <row r="366" spans="2:9" ht="15" customHeight="1" x14ac:dyDescent="0.2">
      <c r="B366" s="184"/>
      <c r="C366" s="185"/>
      <c r="D366" s="158"/>
      <c r="E366" s="159"/>
      <c r="F366" s="188"/>
      <c r="G366" s="189"/>
      <c r="H366" s="169"/>
      <c r="I366" s="170"/>
    </row>
    <row r="367" spans="2:9" ht="15" customHeight="1" x14ac:dyDescent="0.2">
      <c r="B367" s="184" t="s">
        <v>20</v>
      </c>
      <c r="C367" s="185"/>
      <c r="D367" s="158" t="str">
        <f>$D$3</f>
        <v>Petr Švorba</v>
      </c>
      <c r="E367" s="159"/>
      <c r="F367" s="188"/>
      <c r="G367" s="189"/>
      <c r="H367" s="169"/>
      <c r="I367" s="170"/>
    </row>
    <row r="368" spans="2:9" ht="15" customHeight="1" x14ac:dyDescent="0.2">
      <c r="B368" s="184"/>
      <c r="C368" s="185"/>
      <c r="D368" s="158"/>
      <c r="E368" s="159"/>
      <c r="F368" s="188"/>
      <c r="G368" s="189"/>
      <c r="H368" s="196" t="s">
        <v>52</v>
      </c>
      <c r="I368" s="197"/>
    </row>
    <row r="369" spans="2:9" ht="15" customHeight="1" x14ac:dyDescent="0.2">
      <c r="B369" s="184" t="s">
        <v>33</v>
      </c>
      <c r="C369" s="185"/>
      <c r="D369" s="158" t="str">
        <f>$D$2</f>
        <v>Bc Jakub Cingroš</v>
      </c>
      <c r="E369" s="159"/>
      <c r="F369" s="188"/>
      <c r="G369" s="189"/>
      <c r="H369" s="196"/>
      <c r="I369" s="197"/>
    </row>
    <row r="370" spans="2:9" ht="15" customHeight="1" thickBot="1" x14ac:dyDescent="0.25">
      <c r="B370" s="192"/>
      <c r="C370" s="193"/>
      <c r="D370" s="194"/>
      <c r="E370" s="195"/>
      <c r="F370" s="188"/>
      <c r="G370" s="189"/>
      <c r="H370" s="198"/>
      <c r="I370" s="199"/>
    </row>
    <row r="371" spans="2:9" ht="15" customHeight="1" x14ac:dyDescent="0.2">
      <c r="B371" s="180" t="s">
        <v>28</v>
      </c>
      <c r="C371" s="200" t="str">
        <f>$D$5</f>
        <v>Statutární město Karlovy Vary</v>
      </c>
      <c r="D371" s="200"/>
      <c r="E371" s="200"/>
      <c r="F371" s="188"/>
      <c r="G371" s="189"/>
      <c r="H371" s="201"/>
      <c r="I371" s="53" t="s">
        <v>24</v>
      </c>
    </row>
    <row r="372" spans="2:9" ht="15" customHeight="1" thickBot="1" x14ac:dyDescent="0.25">
      <c r="B372" s="181"/>
      <c r="C372" s="203" t="str">
        <f>$D$6</f>
        <v>Moskevská 2035/21, 361 20 Karlovy Vary</v>
      </c>
      <c r="D372" s="203"/>
      <c r="E372" s="203"/>
      <c r="F372" s="190"/>
      <c r="G372" s="191"/>
      <c r="H372" s="202"/>
      <c r="I372" s="54" t="str">
        <f>$D$11</f>
        <v>P332021</v>
      </c>
    </row>
    <row r="373" spans="2:9" ht="15" customHeight="1" x14ac:dyDescent="0.2">
      <c r="B373" s="207" t="s">
        <v>31</v>
      </c>
      <c r="C373" s="219" t="str">
        <f>$D$7</f>
        <v>Karlovy Vary, Náplavka řeky Ohře</v>
      </c>
      <c r="D373" s="219"/>
      <c r="E373" s="219"/>
      <c r="F373" s="219"/>
      <c r="G373" s="220"/>
      <c r="H373" s="30" t="s">
        <v>21</v>
      </c>
      <c r="I373" s="31" t="s">
        <v>22</v>
      </c>
    </row>
    <row r="374" spans="2:9" ht="15" customHeight="1" x14ac:dyDescent="0.2">
      <c r="B374" s="213"/>
      <c r="C374" s="219"/>
      <c r="D374" s="219"/>
      <c r="E374" s="219"/>
      <c r="F374" s="219"/>
      <c r="G374" s="220"/>
      <c r="H374" s="27" t="str">
        <f>$D$10</f>
        <v>04/2022</v>
      </c>
      <c r="I374" s="154">
        <f xml:space="preserve"> $D$13</f>
        <v>0</v>
      </c>
    </row>
    <row r="375" spans="2:9" ht="15" customHeight="1" x14ac:dyDescent="0.2">
      <c r="B375" s="207" t="s">
        <v>30</v>
      </c>
      <c r="C375" s="221" t="str">
        <f>$C$55</f>
        <v>Zpevněné plochy</v>
      </c>
      <c r="D375" s="221"/>
      <c r="E375" s="221"/>
      <c r="F375" s="221"/>
      <c r="G375" s="222"/>
      <c r="H375" s="30" t="s">
        <v>23</v>
      </c>
      <c r="I375" s="154"/>
    </row>
    <row r="376" spans="2:9" ht="15" customHeight="1" x14ac:dyDescent="0.2">
      <c r="B376" s="213"/>
      <c r="C376" s="210"/>
      <c r="D376" s="210"/>
      <c r="E376" s="210"/>
      <c r="F376" s="210"/>
      <c r="G376" s="211"/>
      <c r="H376" s="29" t="str">
        <f>$D$12</f>
        <v>PDPS</v>
      </c>
      <c r="I376" s="212"/>
    </row>
    <row r="377" spans="2:9" ht="15" customHeight="1" x14ac:dyDescent="0.2">
      <c r="B377" s="207" t="s">
        <v>25</v>
      </c>
      <c r="C377" s="215" t="str">
        <f>$C$38</f>
        <v>Betonový prvek 4</v>
      </c>
      <c r="D377" s="215"/>
      <c r="E377" s="215"/>
      <c r="F377" s="215"/>
      <c r="G377" s="216"/>
      <c r="H377" s="30" t="s">
        <v>26</v>
      </c>
      <c r="I377" s="31" t="s">
        <v>27</v>
      </c>
    </row>
    <row r="378" spans="2:9" ht="20.100000000000001" customHeight="1" thickBot="1" x14ac:dyDescent="0.35">
      <c r="B378" s="214"/>
      <c r="C378" s="217"/>
      <c r="D378" s="217"/>
      <c r="E378" s="217"/>
      <c r="F378" s="217"/>
      <c r="G378" s="218"/>
      <c r="H378" s="98" t="str">
        <f>$H$38</f>
        <v>1 : 100/50</v>
      </c>
      <c r="I378" s="32" t="str">
        <f>$B$38</f>
        <v>D.1.5.4</v>
      </c>
    </row>
    <row r="379" spans="2:9" ht="15" customHeight="1" x14ac:dyDescent="0.2"/>
    <row r="380" spans="2:9" ht="15" customHeight="1" thickBot="1" x14ac:dyDescent="0.25"/>
    <row r="381" spans="2:9" ht="15" customHeight="1" x14ac:dyDescent="0.2">
      <c r="B381" s="182" t="s">
        <v>34</v>
      </c>
      <c r="C381" s="183"/>
      <c r="D381" s="156" t="str">
        <f>$D$4</f>
        <v>Petr Švorba</v>
      </c>
      <c r="E381" s="157"/>
      <c r="F381" s="186"/>
      <c r="G381" s="187"/>
      <c r="H381" s="167"/>
      <c r="I381" s="168"/>
    </row>
    <row r="382" spans="2:9" ht="15" customHeight="1" x14ac:dyDescent="0.2">
      <c r="B382" s="184"/>
      <c r="C382" s="185"/>
      <c r="D382" s="158"/>
      <c r="E382" s="159"/>
      <c r="F382" s="188"/>
      <c r="G382" s="189"/>
      <c r="H382" s="169"/>
      <c r="I382" s="170"/>
    </row>
    <row r="383" spans="2:9" ht="15" customHeight="1" x14ac:dyDescent="0.2">
      <c r="B383" s="184" t="s">
        <v>20</v>
      </c>
      <c r="C383" s="185"/>
      <c r="D383" s="158" t="str">
        <f>$D$3</f>
        <v>Petr Švorba</v>
      </c>
      <c r="E383" s="159"/>
      <c r="F383" s="188"/>
      <c r="G383" s="189"/>
      <c r="H383" s="169"/>
      <c r="I383" s="170"/>
    </row>
    <row r="384" spans="2:9" ht="15" customHeight="1" x14ac:dyDescent="0.2">
      <c r="B384" s="184"/>
      <c r="C384" s="185"/>
      <c r="D384" s="158"/>
      <c r="E384" s="159"/>
      <c r="F384" s="188"/>
      <c r="G384" s="189"/>
      <c r="H384" s="196" t="s">
        <v>52</v>
      </c>
      <c r="I384" s="197"/>
    </row>
    <row r="385" spans="2:9" ht="15" customHeight="1" x14ac:dyDescent="0.2">
      <c r="B385" s="184" t="s">
        <v>33</v>
      </c>
      <c r="C385" s="185"/>
      <c r="D385" s="158" t="str">
        <f>$D$2</f>
        <v>Bc Jakub Cingroš</v>
      </c>
      <c r="E385" s="159"/>
      <c r="F385" s="188"/>
      <c r="G385" s="189"/>
      <c r="H385" s="196"/>
      <c r="I385" s="197"/>
    </row>
    <row r="386" spans="2:9" ht="15" customHeight="1" thickBot="1" x14ac:dyDescent="0.25">
      <c r="B386" s="192"/>
      <c r="C386" s="193"/>
      <c r="D386" s="194"/>
      <c r="E386" s="195"/>
      <c r="F386" s="188"/>
      <c r="G386" s="189"/>
      <c r="H386" s="198"/>
      <c r="I386" s="199"/>
    </row>
    <row r="387" spans="2:9" ht="15" customHeight="1" x14ac:dyDescent="0.2">
      <c r="B387" s="180" t="s">
        <v>28</v>
      </c>
      <c r="C387" s="200" t="str">
        <f>$D$5</f>
        <v>Statutární město Karlovy Vary</v>
      </c>
      <c r="D387" s="200"/>
      <c r="E387" s="200"/>
      <c r="F387" s="188"/>
      <c r="G387" s="189"/>
      <c r="H387" s="201"/>
      <c r="I387" s="53" t="s">
        <v>24</v>
      </c>
    </row>
    <row r="388" spans="2:9" ht="15" customHeight="1" thickBot="1" x14ac:dyDescent="0.25">
      <c r="B388" s="181"/>
      <c r="C388" s="203" t="str">
        <f>$D$6</f>
        <v>Moskevská 2035/21, 361 20 Karlovy Vary</v>
      </c>
      <c r="D388" s="203"/>
      <c r="E388" s="203"/>
      <c r="F388" s="190"/>
      <c r="G388" s="191"/>
      <c r="H388" s="202"/>
      <c r="I388" s="54" t="str">
        <f>$D$11</f>
        <v>P332021</v>
      </c>
    </row>
    <row r="389" spans="2:9" ht="15" customHeight="1" x14ac:dyDescent="0.2">
      <c r="B389" s="207" t="s">
        <v>31</v>
      </c>
      <c r="C389" s="219" t="str">
        <f>$D$7</f>
        <v>Karlovy Vary, Náplavka řeky Ohře</v>
      </c>
      <c r="D389" s="219"/>
      <c r="E389" s="219"/>
      <c r="F389" s="219"/>
      <c r="G389" s="220"/>
      <c r="H389" s="30" t="s">
        <v>21</v>
      </c>
      <c r="I389" s="31" t="s">
        <v>22</v>
      </c>
    </row>
    <row r="390" spans="2:9" ht="15" customHeight="1" x14ac:dyDescent="0.2">
      <c r="B390" s="213"/>
      <c r="C390" s="219"/>
      <c r="D390" s="219"/>
      <c r="E390" s="219"/>
      <c r="F390" s="219"/>
      <c r="G390" s="220"/>
      <c r="H390" s="27" t="str">
        <f>$D$10</f>
        <v>04/2022</v>
      </c>
      <c r="I390" s="154">
        <f xml:space="preserve"> $D$13</f>
        <v>0</v>
      </c>
    </row>
    <row r="391" spans="2:9" ht="15" customHeight="1" x14ac:dyDescent="0.2">
      <c r="B391" s="207" t="s">
        <v>30</v>
      </c>
      <c r="C391" s="221" t="str">
        <f>$C$55</f>
        <v>Zpevněné plochy</v>
      </c>
      <c r="D391" s="221"/>
      <c r="E391" s="221"/>
      <c r="F391" s="221"/>
      <c r="G391" s="222"/>
      <c r="H391" s="30" t="s">
        <v>23</v>
      </c>
      <c r="I391" s="154"/>
    </row>
    <row r="392" spans="2:9" ht="15" customHeight="1" x14ac:dyDescent="0.2">
      <c r="B392" s="213"/>
      <c r="C392" s="210"/>
      <c r="D392" s="210"/>
      <c r="E392" s="210"/>
      <c r="F392" s="210"/>
      <c r="G392" s="211"/>
      <c r="H392" s="29" t="str">
        <f>$D$12</f>
        <v>PDPS</v>
      </c>
      <c r="I392" s="212"/>
    </row>
    <row r="393" spans="2:9" ht="15" customHeight="1" x14ac:dyDescent="0.2">
      <c r="B393" s="207" t="s">
        <v>25</v>
      </c>
      <c r="C393" s="215" t="str">
        <f>$C$39</f>
        <v>Betonový prvek 5</v>
      </c>
      <c r="D393" s="215"/>
      <c r="E393" s="215"/>
      <c r="F393" s="215"/>
      <c r="G393" s="216"/>
      <c r="H393" s="30" t="s">
        <v>26</v>
      </c>
      <c r="I393" s="31" t="s">
        <v>27</v>
      </c>
    </row>
    <row r="394" spans="2:9" ht="20.100000000000001" customHeight="1" thickBot="1" x14ac:dyDescent="0.35">
      <c r="B394" s="214"/>
      <c r="C394" s="217"/>
      <c r="D394" s="217"/>
      <c r="E394" s="217"/>
      <c r="F394" s="217"/>
      <c r="G394" s="218"/>
      <c r="H394" s="98" t="str">
        <f>$H$39</f>
        <v>1 : 100/50</v>
      </c>
      <c r="I394" s="32" t="str">
        <f>$B$39</f>
        <v>D.1.5.5</v>
      </c>
    </row>
    <row r="395" spans="2:9" ht="15" customHeight="1" x14ac:dyDescent="0.2"/>
    <row r="396" spans="2:9" ht="15" customHeight="1" thickBot="1" x14ac:dyDescent="0.25"/>
    <row r="397" spans="2:9" ht="15" customHeight="1" x14ac:dyDescent="0.2">
      <c r="B397" s="182" t="s">
        <v>34</v>
      </c>
      <c r="C397" s="183"/>
      <c r="D397" s="156" t="str">
        <f>$D$4</f>
        <v>Petr Švorba</v>
      </c>
      <c r="E397" s="157"/>
      <c r="F397" s="186"/>
      <c r="G397" s="187"/>
      <c r="H397" s="167"/>
      <c r="I397" s="168"/>
    </row>
    <row r="398" spans="2:9" ht="15" customHeight="1" x14ac:dyDescent="0.2">
      <c r="B398" s="184"/>
      <c r="C398" s="185"/>
      <c r="D398" s="158"/>
      <c r="E398" s="159"/>
      <c r="F398" s="188"/>
      <c r="G398" s="189"/>
      <c r="H398" s="169"/>
      <c r="I398" s="170"/>
    </row>
    <row r="399" spans="2:9" ht="15" customHeight="1" x14ac:dyDescent="0.2">
      <c r="B399" s="184" t="s">
        <v>20</v>
      </c>
      <c r="C399" s="185"/>
      <c r="D399" s="158" t="str">
        <f>$D$3</f>
        <v>Petr Švorba</v>
      </c>
      <c r="E399" s="159"/>
      <c r="F399" s="188"/>
      <c r="G399" s="189"/>
      <c r="H399" s="169"/>
      <c r="I399" s="170"/>
    </row>
    <row r="400" spans="2:9" ht="15" customHeight="1" x14ac:dyDescent="0.2">
      <c r="B400" s="184"/>
      <c r="C400" s="185"/>
      <c r="D400" s="158"/>
      <c r="E400" s="159"/>
      <c r="F400" s="188"/>
      <c r="G400" s="189"/>
      <c r="H400" s="196" t="s">
        <v>52</v>
      </c>
      <c r="I400" s="197"/>
    </row>
    <row r="401" spans="2:9" ht="15" customHeight="1" x14ac:dyDescent="0.2">
      <c r="B401" s="184" t="s">
        <v>33</v>
      </c>
      <c r="C401" s="185"/>
      <c r="D401" s="158" t="str">
        <f>$D$2</f>
        <v>Bc Jakub Cingroš</v>
      </c>
      <c r="E401" s="159"/>
      <c r="F401" s="188"/>
      <c r="G401" s="189"/>
      <c r="H401" s="196"/>
      <c r="I401" s="197"/>
    </row>
    <row r="402" spans="2:9" ht="15" customHeight="1" thickBot="1" x14ac:dyDescent="0.25">
      <c r="B402" s="192"/>
      <c r="C402" s="193"/>
      <c r="D402" s="194"/>
      <c r="E402" s="195"/>
      <c r="F402" s="188"/>
      <c r="G402" s="189"/>
      <c r="H402" s="198"/>
      <c r="I402" s="199"/>
    </row>
    <row r="403" spans="2:9" ht="15" customHeight="1" x14ac:dyDescent="0.2">
      <c r="B403" s="180" t="s">
        <v>28</v>
      </c>
      <c r="C403" s="200" t="str">
        <f>$D$5</f>
        <v>Statutární město Karlovy Vary</v>
      </c>
      <c r="D403" s="200"/>
      <c r="E403" s="200"/>
      <c r="F403" s="188"/>
      <c r="G403" s="189"/>
      <c r="H403" s="201"/>
      <c r="I403" s="53" t="s">
        <v>24</v>
      </c>
    </row>
    <row r="404" spans="2:9" ht="15" customHeight="1" thickBot="1" x14ac:dyDescent="0.25">
      <c r="B404" s="181"/>
      <c r="C404" s="203" t="str">
        <f>$D$6</f>
        <v>Moskevská 2035/21, 361 20 Karlovy Vary</v>
      </c>
      <c r="D404" s="203"/>
      <c r="E404" s="203"/>
      <c r="F404" s="190"/>
      <c r="G404" s="191"/>
      <c r="H404" s="202"/>
      <c r="I404" s="54" t="str">
        <f>$D$11</f>
        <v>P332021</v>
      </c>
    </row>
    <row r="405" spans="2:9" ht="15" customHeight="1" x14ac:dyDescent="0.2">
      <c r="B405" s="207" t="s">
        <v>31</v>
      </c>
      <c r="C405" s="219" t="str">
        <f>$D$7</f>
        <v>Karlovy Vary, Náplavka řeky Ohře</v>
      </c>
      <c r="D405" s="219"/>
      <c r="E405" s="219"/>
      <c r="F405" s="219"/>
      <c r="G405" s="220"/>
      <c r="H405" s="30" t="s">
        <v>21</v>
      </c>
      <c r="I405" s="31" t="s">
        <v>22</v>
      </c>
    </row>
    <row r="406" spans="2:9" ht="15" customHeight="1" x14ac:dyDescent="0.2">
      <c r="B406" s="213"/>
      <c r="C406" s="219"/>
      <c r="D406" s="219"/>
      <c r="E406" s="219"/>
      <c r="F406" s="219"/>
      <c r="G406" s="220"/>
      <c r="H406" s="27" t="str">
        <f>$D$10</f>
        <v>04/2022</v>
      </c>
      <c r="I406" s="154">
        <f xml:space="preserve"> $D$13</f>
        <v>0</v>
      </c>
    </row>
    <row r="407" spans="2:9" ht="15" customHeight="1" x14ac:dyDescent="0.2">
      <c r="B407" s="207" t="s">
        <v>30</v>
      </c>
      <c r="C407" s="221" t="str">
        <f>$C$55</f>
        <v>Zpevněné plochy</v>
      </c>
      <c r="D407" s="221"/>
      <c r="E407" s="221"/>
      <c r="F407" s="221"/>
      <c r="G407" s="222"/>
      <c r="H407" s="30" t="s">
        <v>23</v>
      </c>
      <c r="I407" s="154"/>
    </row>
    <row r="408" spans="2:9" ht="15" customHeight="1" x14ac:dyDescent="0.2">
      <c r="B408" s="213"/>
      <c r="C408" s="210"/>
      <c r="D408" s="210"/>
      <c r="E408" s="210"/>
      <c r="F408" s="210"/>
      <c r="G408" s="211"/>
      <c r="H408" s="29" t="str">
        <f>$D$12</f>
        <v>PDPS</v>
      </c>
      <c r="I408" s="212"/>
    </row>
    <row r="409" spans="2:9" ht="15" customHeight="1" x14ac:dyDescent="0.2">
      <c r="B409" s="207" t="s">
        <v>25</v>
      </c>
      <c r="C409" s="215" t="str">
        <f>$C$40</f>
        <v>Betonové desky</v>
      </c>
      <c r="D409" s="215"/>
      <c r="E409" s="215"/>
      <c r="F409" s="215"/>
      <c r="G409" s="216"/>
      <c r="H409" s="30" t="s">
        <v>26</v>
      </c>
      <c r="I409" s="31" t="s">
        <v>27</v>
      </c>
    </row>
    <row r="410" spans="2:9" ht="20.100000000000001" customHeight="1" thickBot="1" x14ac:dyDescent="0.35">
      <c r="B410" s="214"/>
      <c r="C410" s="217"/>
      <c r="D410" s="217"/>
      <c r="E410" s="217"/>
      <c r="F410" s="217"/>
      <c r="G410" s="218"/>
      <c r="H410" s="98" t="str">
        <f>$H$40</f>
        <v>1 : 50</v>
      </c>
      <c r="I410" s="32" t="str">
        <f>$B$40</f>
        <v>D.1.5.6</v>
      </c>
    </row>
    <row r="411" spans="2:9" ht="15" customHeight="1" x14ac:dyDescent="0.2"/>
    <row r="412" spans="2:9" ht="15" customHeight="1" thickBot="1" x14ac:dyDescent="0.25"/>
    <row r="413" spans="2:9" ht="15" customHeight="1" x14ac:dyDescent="0.2">
      <c r="B413" s="182" t="s">
        <v>34</v>
      </c>
      <c r="C413" s="183"/>
      <c r="D413" s="156" t="str">
        <f>$D$4</f>
        <v>Petr Švorba</v>
      </c>
      <c r="E413" s="157"/>
      <c r="F413" s="186"/>
      <c r="G413" s="187"/>
      <c r="H413" s="167"/>
      <c r="I413" s="168"/>
    </row>
    <row r="414" spans="2:9" ht="15" customHeight="1" x14ac:dyDescent="0.2">
      <c r="B414" s="184"/>
      <c r="C414" s="185"/>
      <c r="D414" s="158"/>
      <c r="E414" s="159"/>
      <c r="F414" s="188"/>
      <c r="G414" s="189"/>
      <c r="H414" s="169"/>
      <c r="I414" s="170"/>
    </row>
    <row r="415" spans="2:9" ht="15" customHeight="1" x14ac:dyDescent="0.2">
      <c r="B415" s="184" t="s">
        <v>20</v>
      </c>
      <c r="C415" s="185"/>
      <c r="D415" s="158" t="str">
        <f>$D$3</f>
        <v>Petr Švorba</v>
      </c>
      <c r="E415" s="159"/>
      <c r="F415" s="188"/>
      <c r="G415" s="189"/>
      <c r="H415" s="169"/>
      <c r="I415" s="170"/>
    </row>
    <row r="416" spans="2:9" ht="15" customHeight="1" x14ac:dyDescent="0.2">
      <c r="B416" s="184"/>
      <c r="C416" s="185"/>
      <c r="D416" s="158"/>
      <c r="E416" s="159"/>
      <c r="F416" s="188"/>
      <c r="G416" s="189"/>
      <c r="H416" s="196" t="s">
        <v>52</v>
      </c>
      <c r="I416" s="197"/>
    </row>
    <row r="417" spans="2:9" ht="15" customHeight="1" x14ac:dyDescent="0.2">
      <c r="B417" s="184" t="s">
        <v>33</v>
      </c>
      <c r="C417" s="185"/>
      <c r="D417" s="158" t="str">
        <f>$D$2</f>
        <v>Bc Jakub Cingroš</v>
      </c>
      <c r="E417" s="159"/>
      <c r="F417" s="188"/>
      <c r="G417" s="189"/>
      <c r="H417" s="196"/>
      <c r="I417" s="197"/>
    </row>
    <row r="418" spans="2:9" ht="15" customHeight="1" thickBot="1" x14ac:dyDescent="0.25">
      <c r="B418" s="192"/>
      <c r="C418" s="193"/>
      <c r="D418" s="194"/>
      <c r="E418" s="195"/>
      <c r="F418" s="188"/>
      <c r="G418" s="189"/>
      <c r="H418" s="198"/>
      <c r="I418" s="199"/>
    </row>
    <row r="419" spans="2:9" ht="15" customHeight="1" x14ac:dyDescent="0.2">
      <c r="B419" s="180" t="s">
        <v>28</v>
      </c>
      <c r="C419" s="200" t="str">
        <f>$D$5</f>
        <v>Statutární město Karlovy Vary</v>
      </c>
      <c r="D419" s="200"/>
      <c r="E419" s="200"/>
      <c r="F419" s="188"/>
      <c r="G419" s="189"/>
      <c r="H419" s="201"/>
      <c r="I419" s="53" t="s">
        <v>24</v>
      </c>
    </row>
    <row r="420" spans="2:9" ht="15" customHeight="1" thickBot="1" x14ac:dyDescent="0.25">
      <c r="B420" s="181"/>
      <c r="C420" s="203" t="str">
        <f>$D$6</f>
        <v>Moskevská 2035/21, 361 20 Karlovy Vary</v>
      </c>
      <c r="D420" s="203"/>
      <c r="E420" s="203"/>
      <c r="F420" s="190"/>
      <c r="G420" s="191"/>
      <c r="H420" s="202"/>
      <c r="I420" s="54" t="str">
        <f>$D$11</f>
        <v>P332021</v>
      </c>
    </row>
    <row r="421" spans="2:9" ht="15" customHeight="1" x14ac:dyDescent="0.2">
      <c r="B421" s="207" t="s">
        <v>31</v>
      </c>
      <c r="C421" s="219" t="str">
        <f>$D$7</f>
        <v>Karlovy Vary, Náplavka řeky Ohře</v>
      </c>
      <c r="D421" s="219"/>
      <c r="E421" s="219"/>
      <c r="F421" s="219"/>
      <c r="G421" s="220"/>
      <c r="H421" s="30" t="s">
        <v>21</v>
      </c>
      <c r="I421" s="31" t="s">
        <v>22</v>
      </c>
    </row>
    <row r="422" spans="2:9" ht="15" customHeight="1" x14ac:dyDescent="0.2">
      <c r="B422" s="213"/>
      <c r="C422" s="219"/>
      <c r="D422" s="219"/>
      <c r="E422" s="219"/>
      <c r="F422" s="219"/>
      <c r="G422" s="220"/>
      <c r="H422" s="27" t="str">
        <f>$D$10</f>
        <v>04/2022</v>
      </c>
      <c r="I422" s="154">
        <f xml:space="preserve"> $D$13</f>
        <v>0</v>
      </c>
    </row>
    <row r="423" spans="2:9" ht="15" customHeight="1" x14ac:dyDescent="0.2">
      <c r="B423" s="207" t="s">
        <v>30</v>
      </c>
      <c r="C423" s="221" t="str">
        <f>$C$55</f>
        <v>Zpevněné plochy</v>
      </c>
      <c r="D423" s="221"/>
      <c r="E423" s="221"/>
      <c r="F423" s="221"/>
      <c r="G423" s="222"/>
      <c r="H423" s="30" t="s">
        <v>23</v>
      </c>
      <c r="I423" s="154"/>
    </row>
    <row r="424" spans="2:9" ht="15" customHeight="1" x14ac:dyDescent="0.2">
      <c r="B424" s="213"/>
      <c r="C424" s="210"/>
      <c r="D424" s="210"/>
      <c r="E424" s="210"/>
      <c r="F424" s="210"/>
      <c r="G424" s="211"/>
      <c r="H424" s="29" t="str">
        <f>$D$12</f>
        <v>PDPS</v>
      </c>
      <c r="I424" s="212"/>
    </row>
    <row r="425" spans="2:9" ht="15" customHeight="1" x14ac:dyDescent="0.2">
      <c r="B425" s="207" t="s">
        <v>25</v>
      </c>
      <c r="C425" s="215" t="str">
        <f>$C$41</f>
        <v>Výkres schodů</v>
      </c>
      <c r="D425" s="215"/>
      <c r="E425" s="215"/>
      <c r="F425" s="215"/>
      <c r="G425" s="216"/>
      <c r="H425" s="30" t="s">
        <v>26</v>
      </c>
      <c r="I425" s="31" t="s">
        <v>27</v>
      </c>
    </row>
    <row r="426" spans="2:9" ht="20.100000000000001" customHeight="1" thickBot="1" x14ac:dyDescent="0.35">
      <c r="B426" s="214"/>
      <c r="C426" s="217"/>
      <c r="D426" s="217"/>
      <c r="E426" s="217"/>
      <c r="F426" s="217"/>
      <c r="G426" s="218"/>
      <c r="H426" s="98" t="str">
        <f>$H$41</f>
        <v>1 : 50</v>
      </c>
      <c r="I426" s="32" t="str">
        <f>$B$41</f>
        <v>D.1.6</v>
      </c>
    </row>
    <row r="427" spans="2:9" ht="15" customHeight="1" x14ac:dyDescent="0.2"/>
    <row r="428" spans="2:9" ht="15" customHeight="1" thickBot="1" x14ac:dyDescent="0.25"/>
    <row r="429" spans="2:9" ht="15" customHeight="1" x14ac:dyDescent="0.2">
      <c r="B429" s="182" t="s">
        <v>34</v>
      </c>
      <c r="C429" s="183"/>
      <c r="D429" s="156" t="str">
        <f>$D$4</f>
        <v>Petr Švorba</v>
      </c>
      <c r="E429" s="157"/>
      <c r="F429" s="186"/>
      <c r="G429" s="187"/>
      <c r="H429" s="167"/>
      <c r="I429" s="168"/>
    </row>
    <row r="430" spans="2:9" ht="15" customHeight="1" x14ac:dyDescent="0.2">
      <c r="B430" s="184"/>
      <c r="C430" s="185"/>
      <c r="D430" s="158"/>
      <c r="E430" s="159"/>
      <c r="F430" s="188"/>
      <c r="G430" s="189"/>
      <c r="H430" s="169"/>
      <c r="I430" s="170"/>
    </row>
    <row r="431" spans="2:9" ht="15" customHeight="1" x14ac:dyDescent="0.2">
      <c r="B431" s="184" t="s">
        <v>20</v>
      </c>
      <c r="C431" s="185"/>
      <c r="D431" s="158" t="str">
        <f>$D$3</f>
        <v>Petr Švorba</v>
      </c>
      <c r="E431" s="159"/>
      <c r="F431" s="188"/>
      <c r="G431" s="189"/>
      <c r="H431" s="169"/>
      <c r="I431" s="170"/>
    </row>
    <row r="432" spans="2:9" ht="15" customHeight="1" x14ac:dyDescent="0.2">
      <c r="B432" s="184"/>
      <c r="C432" s="185"/>
      <c r="D432" s="158"/>
      <c r="E432" s="159"/>
      <c r="F432" s="188"/>
      <c r="G432" s="189"/>
      <c r="H432" s="196" t="s">
        <v>52</v>
      </c>
      <c r="I432" s="197"/>
    </row>
    <row r="433" spans="2:9" ht="15" customHeight="1" x14ac:dyDescent="0.2">
      <c r="B433" s="184" t="s">
        <v>33</v>
      </c>
      <c r="C433" s="185"/>
      <c r="D433" s="158" t="str">
        <f>$D$2</f>
        <v>Bc Jakub Cingroš</v>
      </c>
      <c r="E433" s="159"/>
      <c r="F433" s="188"/>
      <c r="G433" s="189"/>
      <c r="H433" s="196"/>
      <c r="I433" s="197"/>
    </row>
    <row r="434" spans="2:9" ht="15" customHeight="1" thickBot="1" x14ac:dyDescent="0.25">
      <c r="B434" s="192"/>
      <c r="C434" s="193"/>
      <c r="D434" s="194"/>
      <c r="E434" s="195"/>
      <c r="F434" s="188"/>
      <c r="G434" s="189"/>
      <c r="H434" s="198"/>
      <c r="I434" s="199"/>
    </row>
    <row r="435" spans="2:9" ht="15" customHeight="1" x14ac:dyDescent="0.2">
      <c r="B435" s="180" t="s">
        <v>28</v>
      </c>
      <c r="C435" s="200" t="str">
        <f>$D$5</f>
        <v>Statutární město Karlovy Vary</v>
      </c>
      <c r="D435" s="200"/>
      <c r="E435" s="200"/>
      <c r="F435" s="188"/>
      <c r="G435" s="189"/>
      <c r="H435" s="201"/>
      <c r="I435" s="53" t="s">
        <v>24</v>
      </c>
    </row>
    <row r="436" spans="2:9" ht="15" customHeight="1" thickBot="1" x14ac:dyDescent="0.25">
      <c r="B436" s="181"/>
      <c r="C436" s="203" t="str">
        <f>$D$6</f>
        <v>Moskevská 2035/21, 361 20 Karlovy Vary</v>
      </c>
      <c r="D436" s="203"/>
      <c r="E436" s="203"/>
      <c r="F436" s="190"/>
      <c r="G436" s="191"/>
      <c r="H436" s="202"/>
      <c r="I436" s="54" t="str">
        <f>$D$11</f>
        <v>P332021</v>
      </c>
    </row>
    <row r="437" spans="2:9" ht="15" customHeight="1" x14ac:dyDescent="0.2">
      <c r="B437" s="207" t="s">
        <v>31</v>
      </c>
      <c r="C437" s="219" t="str">
        <f>$D$7</f>
        <v>Karlovy Vary, Náplavka řeky Ohře</v>
      </c>
      <c r="D437" s="219"/>
      <c r="E437" s="219"/>
      <c r="F437" s="219"/>
      <c r="G437" s="220"/>
      <c r="H437" s="30" t="s">
        <v>21</v>
      </c>
      <c r="I437" s="31" t="s">
        <v>22</v>
      </c>
    </row>
    <row r="438" spans="2:9" ht="15" customHeight="1" x14ac:dyDescent="0.2">
      <c r="B438" s="213"/>
      <c r="C438" s="219"/>
      <c r="D438" s="219"/>
      <c r="E438" s="219"/>
      <c r="F438" s="219"/>
      <c r="G438" s="220"/>
      <c r="H438" s="27" t="str">
        <f>$D$10</f>
        <v>04/2022</v>
      </c>
      <c r="I438" s="154">
        <f xml:space="preserve"> $D$13</f>
        <v>0</v>
      </c>
    </row>
    <row r="439" spans="2:9" ht="15" customHeight="1" x14ac:dyDescent="0.2">
      <c r="B439" s="207" t="s">
        <v>30</v>
      </c>
      <c r="C439" s="221" t="str">
        <f>$C$55</f>
        <v>Zpevněné plochy</v>
      </c>
      <c r="D439" s="221"/>
      <c r="E439" s="221"/>
      <c r="F439" s="221"/>
      <c r="G439" s="222"/>
      <c r="H439" s="30" t="s">
        <v>23</v>
      </c>
      <c r="I439" s="154"/>
    </row>
    <row r="440" spans="2:9" ht="15" customHeight="1" x14ac:dyDescent="0.2">
      <c r="B440" s="213"/>
      <c r="C440" s="210"/>
      <c r="D440" s="210"/>
      <c r="E440" s="210"/>
      <c r="F440" s="210"/>
      <c r="G440" s="211"/>
      <c r="H440" s="29" t="str">
        <f>$D$12</f>
        <v>PDPS</v>
      </c>
      <c r="I440" s="212"/>
    </row>
    <row r="441" spans="2:9" ht="15" customHeight="1" x14ac:dyDescent="0.2">
      <c r="B441" s="207" t="s">
        <v>25</v>
      </c>
      <c r="C441" s="215" t="str">
        <f>$C$42</f>
        <v>Souřadnice hlavních bodů</v>
      </c>
      <c r="D441" s="215"/>
      <c r="E441" s="215"/>
      <c r="F441" s="215"/>
      <c r="G441" s="216"/>
      <c r="H441" s="30" t="s">
        <v>26</v>
      </c>
      <c r="I441" s="31" t="s">
        <v>27</v>
      </c>
    </row>
    <row r="442" spans="2:9" ht="20.100000000000001" customHeight="1" thickBot="1" x14ac:dyDescent="0.35">
      <c r="B442" s="214"/>
      <c r="C442" s="217"/>
      <c r="D442" s="217"/>
      <c r="E442" s="217"/>
      <c r="F442" s="217"/>
      <c r="G442" s="218"/>
      <c r="H442" s="98" t="str">
        <f>$H$42</f>
        <v>-</v>
      </c>
      <c r="I442" s="32" t="str">
        <f>$B$42</f>
        <v>D.1.7</v>
      </c>
    </row>
    <row r="443" spans="2:9" ht="15" customHeight="1" x14ac:dyDescent="0.2"/>
    <row r="444" spans="2:9" ht="15" customHeight="1" x14ac:dyDescent="0.2"/>
    <row r="445" spans="2:9" ht="15" customHeight="1" x14ac:dyDescent="0.2"/>
    <row r="446" spans="2:9" ht="15" customHeight="1" x14ac:dyDescent="0.2"/>
    <row r="447" spans="2:9" ht="15" customHeight="1" x14ac:dyDescent="0.2"/>
    <row r="448" spans="2:9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  <row r="65542" ht="12.75" customHeight="1" x14ac:dyDescent="0.2"/>
    <row r="65543" ht="12.75" customHeight="1" x14ac:dyDescent="0.2"/>
    <row r="65544" ht="12.75" customHeight="1" x14ac:dyDescent="0.2"/>
    <row r="65545" ht="12.75" customHeight="1" x14ac:dyDescent="0.2"/>
    <row r="65546" ht="12.75" customHeight="1" x14ac:dyDescent="0.2"/>
    <row r="65547" ht="12.75" customHeight="1" x14ac:dyDescent="0.2"/>
    <row r="65548" ht="12.75" customHeight="1" x14ac:dyDescent="0.2"/>
    <row r="65549" ht="12.75" customHeight="1" x14ac:dyDescent="0.2"/>
  </sheetData>
  <sheetProtection selectLockedCells="1" selectUnlockedCells="1"/>
  <autoFilter ref="H18:H30" xr:uid="{00000000-0009-0000-0000-000002000000}"/>
  <mergeCells count="539">
    <mergeCell ref="B421:B422"/>
    <mergeCell ref="C421:G422"/>
    <mergeCell ref="I422:I424"/>
    <mergeCell ref="B423:B424"/>
    <mergeCell ref="C423:G424"/>
    <mergeCell ref="B425:B426"/>
    <mergeCell ref="C425:G426"/>
    <mergeCell ref="B405:B406"/>
    <mergeCell ref="C405:G406"/>
    <mergeCell ref="I406:I408"/>
    <mergeCell ref="B407:B408"/>
    <mergeCell ref="C407:G408"/>
    <mergeCell ref="B409:B410"/>
    <mergeCell ref="C409:G410"/>
    <mergeCell ref="B413:C414"/>
    <mergeCell ref="D413:E414"/>
    <mergeCell ref="F413:G420"/>
    <mergeCell ref="H413:I415"/>
    <mergeCell ref="B415:C416"/>
    <mergeCell ref="D415:E416"/>
    <mergeCell ref="H416:I418"/>
    <mergeCell ref="B417:C418"/>
    <mergeCell ref="D417:E418"/>
    <mergeCell ref="B419:B420"/>
    <mergeCell ref="C419:E419"/>
    <mergeCell ref="H419:H420"/>
    <mergeCell ref="C420:E420"/>
    <mergeCell ref="B397:C398"/>
    <mergeCell ref="D397:E398"/>
    <mergeCell ref="F397:G404"/>
    <mergeCell ref="H397:I399"/>
    <mergeCell ref="B399:C400"/>
    <mergeCell ref="D399:E400"/>
    <mergeCell ref="H400:I402"/>
    <mergeCell ref="B401:C402"/>
    <mergeCell ref="D401:E402"/>
    <mergeCell ref="B403:B404"/>
    <mergeCell ref="C403:E403"/>
    <mergeCell ref="H403:H404"/>
    <mergeCell ref="C404:E404"/>
    <mergeCell ref="B389:B390"/>
    <mergeCell ref="C389:G390"/>
    <mergeCell ref="I390:I392"/>
    <mergeCell ref="B391:B392"/>
    <mergeCell ref="C391:G392"/>
    <mergeCell ref="B393:B394"/>
    <mergeCell ref="C393:G394"/>
    <mergeCell ref="B373:B374"/>
    <mergeCell ref="C373:G374"/>
    <mergeCell ref="I374:I376"/>
    <mergeCell ref="B375:B376"/>
    <mergeCell ref="C375:G376"/>
    <mergeCell ref="B377:B378"/>
    <mergeCell ref="C377:G378"/>
    <mergeCell ref="B381:C382"/>
    <mergeCell ref="D381:E382"/>
    <mergeCell ref="F381:G388"/>
    <mergeCell ref="H381:I383"/>
    <mergeCell ref="B383:C384"/>
    <mergeCell ref="D383:E384"/>
    <mergeCell ref="H384:I386"/>
    <mergeCell ref="B385:C386"/>
    <mergeCell ref="D385:E386"/>
    <mergeCell ref="B387:B388"/>
    <mergeCell ref="C387:E387"/>
    <mergeCell ref="H387:H388"/>
    <mergeCell ref="C388:E388"/>
    <mergeCell ref="B357:B358"/>
    <mergeCell ref="C357:G358"/>
    <mergeCell ref="I358:I360"/>
    <mergeCell ref="B359:B360"/>
    <mergeCell ref="C359:G360"/>
    <mergeCell ref="B361:B362"/>
    <mergeCell ref="C361:G362"/>
    <mergeCell ref="B365:C366"/>
    <mergeCell ref="D365:E366"/>
    <mergeCell ref="F365:G372"/>
    <mergeCell ref="H365:I367"/>
    <mergeCell ref="B367:C368"/>
    <mergeCell ref="D367:E368"/>
    <mergeCell ref="H368:I370"/>
    <mergeCell ref="B369:C370"/>
    <mergeCell ref="D369:E370"/>
    <mergeCell ref="B371:B372"/>
    <mergeCell ref="C371:E371"/>
    <mergeCell ref="H371:H372"/>
    <mergeCell ref="C372:E372"/>
    <mergeCell ref="B341:B342"/>
    <mergeCell ref="C341:G342"/>
    <mergeCell ref="I342:I344"/>
    <mergeCell ref="B343:B344"/>
    <mergeCell ref="C343:G344"/>
    <mergeCell ref="B345:B346"/>
    <mergeCell ref="C345:G346"/>
    <mergeCell ref="B349:C350"/>
    <mergeCell ref="D349:E350"/>
    <mergeCell ref="F349:G356"/>
    <mergeCell ref="H349:I351"/>
    <mergeCell ref="B351:C352"/>
    <mergeCell ref="D351:E352"/>
    <mergeCell ref="H352:I354"/>
    <mergeCell ref="B353:C354"/>
    <mergeCell ref="D353:E354"/>
    <mergeCell ref="B355:B356"/>
    <mergeCell ref="C355:E355"/>
    <mergeCell ref="H355:H356"/>
    <mergeCell ref="C356:E356"/>
    <mergeCell ref="B325:B326"/>
    <mergeCell ref="C325:G326"/>
    <mergeCell ref="I326:I328"/>
    <mergeCell ref="B327:B328"/>
    <mergeCell ref="C327:G328"/>
    <mergeCell ref="B329:B330"/>
    <mergeCell ref="C329:G330"/>
    <mergeCell ref="B333:C334"/>
    <mergeCell ref="D333:E334"/>
    <mergeCell ref="F333:G340"/>
    <mergeCell ref="H333:I335"/>
    <mergeCell ref="B335:C336"/>
    <mergeCell ref="D335:E336"/>
    <mergeCell ref="H336:I338"/>
    <mergeCell ref="B337:C338"/>
    <mergeCell ref="D337:E338"/>
    <mergeCell ref="B339:B340"/>
    <mergeCell ref="C339:E339"/>
    <mergeCell ref="H339:H340"/>
    <mergeCell ref="C340:E340"/>
    <mergeCell ref="B309:B310"/>
    <mergeCell ref="C309:G310"/>
    <mergeCell ref="I310:I312"/>
    <mergeCell ref="B311:B312"/>
    <mergeCell ref="C311:G312"/>
    <mergeCell ref="B313:B314"/>
    <mergeCell ref="C313:G314"/>
    <mergeCell ref="B317:C318"/>
    <mergeCell ref="D317:E318"/>
    <mergeCell ref="F317:G324"/>
    <mergeCell ref="H317:I319"/>
    <mergeCell ref="B319:C320"/>
    <mergeCell ref="D319:E320"/>
    <mergeCell ref="H320:I322"/>
    <mergeCell ref="B321:C322"/>
    <mergeCell ref="D321:E322"/>
    <mergeCell ref="B323:B324"/>
    <mergeCell ref="C323:E323"/>
    <mergeCell ref="H323:H324"/>
    <mergeCell ref="C324:E324"/>
    <mergeCell ref="B293:B294"/>
    <mergeCell ref="C293:G294"/>
    <mergeCell ref="I294:I296"/>
    <mergeCell ref="B295:B296"/>
    <mergeCell ref="C295:G296"/>
    <mergeCell ref="B297:B298"/>
    <mergeCell ref="C297:G298"/>
    <mergeCell ref="B301:C302"/>
    <mergeCell ref="D301:E302"/>
    <mergeCell ref="F301:G308"/>
    <mergeCell ref="H301:I303"/>
    <mergeCell ref="B303:C304"/>
    <mergeCell ref="D303:E304"/>
    <mergeCell ref="H304:I306"/>
    <mergeCell ref="B305:C306"/>
    <mergeCell ref="D305:E306"/>
    <mergeCell ref="B307:B308"/>
    <mergeCell ref="C307:E307"/>
    <mergeCell ref="H307:H308"/>
    <mergeCell ref="C308:E308"/>
    <mergeCell ref="B285:C286"/>
    <mergeCell ref="D285:E286"/>
    <mergeCell ref="F285:G292"/>
    <mergeCell ref="H285:I287"/>
    <mergeCell ref="B287:C288"/>
    <mergeCell ref="D287:E288"/>
    <mergeCell ref="H288:I290"/>
    <mergeCell ref="B289:C290"/>
    <mergeCell ref="D289:E290"/>
    <mergeCell ref="B291:B292"/>
    <mergeCell ref="C291:E291"/>
    <mergeCell ref="H291:H292"/>
    <mergeCell ref="C292:E292"/>
    <mergeCell ref="B249:B250"/>
    <mergeCell ref="C249:G250"/>
    <mergeCell ref="C243:E243"/>
    <mergeCell ref="H243:H244"/>
    <mergeCell ref="C244:E244"/>
    <mergeCell ref="B245:B246"/>
    <mergeCell ref="C245:G246"/>
    <mergeCell ref="B243:B244"/>
    <mergeCell ref="H93:I95"/>
    <mergeCell ref="H109:I111"/>
    <mergeCell ref="H125:I127"/>
    <mergeCell ref="H189:I191"/>
    <mergeCell ref="H205:I207"/>
    <mergeCell ref="B123:I123"/>
    <mergeCell ref="B125:C126"/>
    <mergeCell ref="D125:E126"/>
    <mergeCell ref="D111:E112"/>
    <mergeCell ref="B115:B116"/>
    <mergeCell ref="B117:B118"/>
    <mergeCell ref="C117:G118"/>
    <mergeCell ref="H221:I223"/>
    <mergeCell ref="H208:I210"/>
    <mergeCell ref="H224:I226"/>
    <mergeCell ref="H141:I143"/>
    <mergeCell ref="I246:I248"/>
    <mergeCell ref="B247:B248"/>
    <mergeCell ref="C247:G248"/>
    <mergeCell ref="B237:C238"/>
    <mergeCell ref="D237:E238"/>
    <mergeCell ref="F237:G244"/>
    <mergeCell ref="B239:C240"/>
    <mergeCell ref="D239:E240"/>
    <mergeCell ref="B241:C242"/>
    <mergeCell ref="D241:E242"/>
    <mergeCell ref="H240:I242"/>
    <mergeCell ref="B225:C226"/>
    <mergeCell ref="D225:E226"/>
    <mergeCell ref="B213:B214"/>
    <mergeCell ref="C213:G214"/>
    <mergeCell ref="H237:I239"/>
    <mergeCell ref="B227:B228"/>
    <mergeCell ref="C227:E227"/>
    <mergeCell ref="H227:H228"/>
    <mergeCell ref="C228:E228"/>
    <mergeCell ref="B229:B230"/>
    <mergeCell ref="C229:G230"/>
    <mergeCell ref="I230:I232"/>
    <mergeCell ref="B231:B232"/>
    <mergeCell ref="C231:G232"/>
    <mergeCell ref="B233:B234"/>
    <mergeCell ref="C233:G234"/>
    <mergeCell ref="B235:I235"/>
    <mergeCell ref="B219:I219"/>
    <mergeCell ref="B221:C222"/>
    <mergeCell ref="D221:E222"/>
    <mergeCell ref="F221:G228"/>
    <mergeCell ref="I214:I216"/>
    <mergeCell ref="B215:B216"/>
    <mergeCell ref="C215:G216"/>
    <mergeCell ref="B217:B218"/>
    <mergeCell ref="C217:G218"/>
    <mergeCell ref="H211:H212"/>
    <mergeCell ref="C212:E212"/>
    <mergeCell ref="C211:E211"/>
    <mergeCell ref="B223:C224"/>
    <mergeCell ref="D223:E224"/>
    <mergeCell ref="D209:E210"/>
    <mergeCell ref="D191:E192"/>
    <mergeCell ref="B193:C194"/>
    <mergeCell ref="D193:E194"/>
    <mergeCell ref="F205:G212"/>
    <mergeCell ref="B207:C208"/>
    <mergeCell ref="D207:E208"/>
    <mergeCell ref="B209:C210"/>
    <mergeCell ref="C195:E195"/>
    <mergeCell ref="B211:B212"/>
    <mergeCell ref="B201:B202"/>
    <mergeCell ref="C201:G202"/>
    <mergeCell ref="B203:I203"/>
    <mergeCell ref="B205:C206"/>
    <mergeCell ref="D205:E206"/>
    <mergeCell ref="H195:H196"/>
    <mergeCell ref="C196:E196"/>
    <mergeCell ref="B197:B198"/>
    <mergeCell ref="C197:G198"/>
    <mergeCell ref="B195:B196"/>
    <mergeCell ref="H192:I194"/>
    <mergeCell ref="B181:B182"/>
    <mergeCell ref="C181:G182"/>
    <mergeCell ref="I182:I184"/>
    <mergeCell ref="B183:B184"/>
    <mergeCell ref="C183:G184"/>
    <mergeCell ref="B185:B186"/>
    <mergeCell ref="C185:G186"/>
    <mergeCell ref="B187:I187"/>
    <mergeCell ref="I198:I200"/>
    <mergeCell ref="B199:B200"/>
    <mergeCell ref="C199:G200"/>
    <mergeCell ref="B189:C190"/>
    <mergeCell ref="D189:E190"/>
    <mergeCell ref="F189:G196"/>
    <mergeCell ref="B191:C192"/>
    <mergeCell ref="B165:B166"/>
    <mergeCell ref="C165:G166"/>
    <mergeCell ref="I166:I168"/>
    <mergeCell ref="B167:B168"/>
    <mergeCell ref="C167:G168"/>
    <mergeCell ref="B169:B170"/>
    <mergeCell ref="C169:G170"/>
    <mergeCell ref="B171:I171"/>
    <mergeCell ref="B173:C174"/>
    <mergeCell ref="D173:E174"/>
    <mergeCell ref="F173:G180"/>
    <mergeCell ref="B175:C176"/>
    <mergeCell ref="D175:E176"/>
    <mergeCell ref="B177:C178"/>
    <mergeCell ref="D177:E178"/>
    <mergeCell ref="B179:B180"/>
    <mergeCell ref="C179:E179"/>
    <mergeCell ref="H179:H180"/>
    <mergeCell ref="C180:E180"/>
    <mergeCell ref="H173:I175"/>
    <mergeCell ref="H176:I178"/>
    <mergeCell ref="B155:I155"/>
    <mergeCell ref="B157:C158"/>
    <mergeCell ref="D157:E158"/>
    <mergeCell ref="F157:G164"/>
    <mergeCell ref="B159:C160"/>
    <mergeCell ref="B153:B154"/>
    <mergeCell ref="B161:C162"/>
    <mergeCell ref="D161:E162"/>
    <mergeCell ref="B163:B164"/>
    <mergeCell ref="C163:E163"/>
    <mergeCell ref="H163:H164"/>
    <mergeCell ref="C164:E164"/>
    <mergeCell ref="H157:I159"/>
    <mergeCell ref="H160:I162"/>
    <mergeCell ref="D159:E160"/>
    <mergeCell ref="C153:G154"/>
    <mergeCell ref="C55:G58"/>
    <mergeCell ref="B137:B138"/>
    <mergeCell ref="C137:G138"/>
    <mergeCell ref="B139:I139"/>
    <mergeCell ref="B131:B132"/>
    <mergeCell ref="B147:B148"/>
    <mergeCell ref="H61:I63"/>
    <mergeCell ref="H77:I79"/>
    <mergeCell ref="H64:I66"/>
    <mergeCell ref="H80:I82"/>
    <mergeCell ref="H96:I98"/>
    <mergeCell ref="H112:I114"/>
    <mergeCell ref="H128:I130"/>
    <mergeCell ref="H144:I146"/>
    <mergeCell ref="I134:I136"/>
    <mergeCell ref="I118:I120"/>
    <mergeCell ref="B119:B120"/>
    <mergeCell ref="C135:G136"/>
    <mergeCell ref="B129:C130"/>
    <mergeCell ref="D129:E130"/>
    <mergeCell ref="H147:H148"/>
    <mergeCell ref="C148:E148"/>
    <mergeCell ref="B91:I91"/>
    <mergeCell ref="B111:C112"/>
    <mergeCell ref="B149:B150"/>
    <mergeCell ref="C149:G150"/>
    <mergeCell ref="I150:I152"/>
    <mergeCell ref="B151:B152"/>
    <mergeCell ref="C151:G152"/>
    <mergeCell ref="C121:G122"/>
    <mergeCell ref="C131:E131"/>
    <mergeCell ref="H131:H132"/>
    <mergeCell ref="C132:E132"/>
    <mergeCell ref="F125:G132"/>
    <mergeCell ref="B127:C128"/>
    <mergeCell ref="D127:E128"/>
    <mergeCell ref="B121:B122"/>
    <mergeCell ref="C23:F23"/>
    <mergeCell ref="B141:C142"/>
    <mergeCell ref="D141:E142"/>
    <mergeCell ref="F141:G148"/>
    <mergeCell ref="B143:C144"/>
    <mergeCell ref="D143:E144"/>
    <mergeCell ref="B145:C146"/>
    <mergeCell ref="D145:E146"/>
    <mergeCell ref="B133:B134"/>
    <mergeCell ref="C147:E147"/>
    <mergeCell ref="C28:F28"/>
    <mergeCell ref="C27:F27"/>
    <mergeCell ref="C26:F26"/>
    <mergeCell ref="C25:F25"/>
    <mergeCell ref="C24:F24"/>
    <mergeCell ref="D113:E114"/>
    <mergeCell ref="C119:G120"/>
    <mergeCell ref="C133:G134"/>
    <mergeCell ref="B135:B136"/>
    <mergeCell ref="D109:E110"/>
    <mergeCell ref="C87:G88"/>
    <mergeCell ref="B89:B90"/>
    <mergeCell ref="C89:G90"/>
    <mergeCell ref="B97:C98"/>
    <mergeCell ref="D97:E98"/>
    <mergeCell ref="B105:B106"/>
    <mergeCell ref="C105:G106"/>
    <mergeCell ref="B107:I107"/>
    <mergeCell ref="F93:G100"/>
    <mergeCell ref="C99:E99"/>
    <mergeCell ref="B99:B100"/>
    <mergeCell ref="C116:E116"/>
    <mergeCell ref="F109:G116"/>
    <mergeCell ref="I102:I104"/>
    <mergeCell ref="B103:B104"/>
    <mergeCell ref="C103:G104"/>
    <mergeCell ref="B113:C114"/>
    <mergeCell ref="C115:E115"/>
    <mergeCell ref="H115:H116"/>
    <mergeCell ref="B95:C96"/>
    <mergeCell ref="B109:C110"/>
    <mergeCell ref="B101:B102"/>
    <mergeCell ref="C101:G102"/>
    <mergeCell ref="D95:E96"/>
    <mergeCell ref="H99:H100"/>
    <mergeCell ref="C100:E100"/>
    <mergeCell ref="B93:C94"/>
    <mergeCell ref="D93:E94"/>
    <mergeCell ref="B59:I59"/>
    <mergeCell ref="B61:C62"/>
    <mergeCell ref="D61:E62"/>
    <mergeCell ref="B79:C80"/>
    <mergeCell ref="D79:E80"/>
    <mergeCell ref="B63:C64"/>
    <mergeCell ref="D63:E64"/>
    <mergeCell ref="B65:C66"/>
    <mergeCell ref="D65:E66"/>
    <mergeCell ref="B73:B74"/>
    <mergeCell ref="B67:B68"/>
    <mergeCell ref="B69:B70"/>
    <mergeCell ref="C69:G70"/>
    <mergeCell ref="I70:I72"/>
    <mergeCell ref="B71:B72"/>
    <mergeCell ref="C71:G72"/>
    <mergeCell ref="H67:H68"/>
    <mergeCell ref="C68:E68"/>
    <mergeCell ref="B83:B84"/>
    <mergeCell ref="B85:B86"/>
    <mergeCell ref="B53:B54"/>
    <mergeCell ref="C53:G54"/>
    <mergeCell ref="I54:I56"/>
    <mergeCell ref="B55:B56"/>
    <mergeCell ref="B57:B58"/>
    <mergeCell ref="H45:I47"/>
    <mergeCell ref="F45:G52"/>
    <mergeCell ref="F61:G68"/>
    <mergeCell ref="C67:E67"/>
    <mergeCell ref="C73:G74"/>
    <mergeCell ref="B75:I75"/>
    <mergeCell ref="B77:C78"/>
    <mergeCell ref="D77:E78"/>
    <mergeCell ref="F77:G84"/>
    <mergeCell ref="H83:H84"/>
    <mergeCell ref="I86:I88"/>
    <mergeCell ref="B87:B88"/>
    <mergeCell ref="B81:C82"/>
    <mergeCell ref="D81:E82"/>
    <mergeCell ref="C83:E83"/>
    <mergeCell ref="C84:E84"/>
    <mergeCell ref="C85:G86"/>
    <mergeCell ref="D2:I2"/>
    <mergeCell ref="D3:I3"/>
    <mergeCell ref="D4:I4"/>
    <mergeCell ref="C20:F20"/>
    <mergeCell ref="C21:F21"/>
    <mergeCell ref="C22:F22"/>
    <mergeCell ref="D13:I13"/>
    <mergeCell ref="H16:I16"/>
    <mergeCell ref="H17:I17"/>
    <mergeCell ref="C18:F18"/>
    <mergeCell ref="B16:E17"/>
    <mergeCell ref="F16:F17"/>
    <mergeCell ref="D5:I5"/>
    <mergeCell ref="D6:I6"/>
    <mergeCell ref="D7:I7"/>
    <mergeCell ref="D8:I8"/>
    <mergeCell ref="D9:I9"/>
    <mergeCell ref="B5:C6"/>
    <mergeCell ref="C19:F19"/>
    <mergeCell ref="D10:I10"/>
    <mergeCell ref="D11:I11"/>
    <mergeCell ref="D12:I12"/>
    <mergeCell ref="C51:E51"/>
    <mergeCell ref="H51:H52"/>
    <mergeCell ref="H48:I50"/>
    <mergeCell ref="B45:C46"/>
    <mergeCell ref="B47:C48"/>
    <mergeCell ref="D47:E48"/>
    <mergeCell ref="B49:C50"/>
    <mergeCell ref="D49:E50"/>
    <mergeCell ref="B51:B52"/>
    <mergeCell ref="D45:E46"/>
    <mergeCell ref="C52:E52"/>
    <mergeCell ref="C275:E275"/>
    <mergeCell ref="H275:H276"/>
    <mergeCell ref="C276:E276"/>
    <mergeCell ref="B253:C254"/>
    <mergeCell ref="D253:E254"/>
    <mergeCell ref="F253:G260"/>
    <mergeCell ref="H253:I255"/>
    <mergeCell ref="B255:C256"/>
    <mergeCell ref="D255:E256"/>
    <mergeCell ref="H256:I258"/>
    <mergeCell ref="B257:C258"/>
    <mergeCell ref="D257:E258"/>
    <mergeCell ref="B259:B260"/>
    <mergeCell ref="C259:E259"/>
    <mergeCell ref="H259:H260"/>
    <mergeCell ref="C260:E260"/>
    <mergeCell ref="B277:B278"/>
    <mergeCell ref="C277:G278"/>
    <mergeCell ref="I278:I280"/>
    <mergeCell ref="B279:B280"/>
    <mergeCell ref="C279:G280"/>
    <mergeCell ref="B281:B282"/>
    <mergeCell ref="C281:G282"/>
    <mergeCell ref="B261:B262"/>
    <mergeCell ref="C261:G262"/>
    <mergeCell ref="I262:I264"/>
    <mergeCell ref="B263:B264"/>
    <mergeCell ref="C263:G264"/>
    <mergeCell ref="B265:B266"/>
    <mergeCell ref="C265:G266"/>
    <mergeCell ref="B269:C270"/>
    <mergeCell ref="D269:E270"/>
    <mergeCell ref="F269:G276"/>
    <mergeCell ref="H269:I271"/>
    <mergeCell ref="B271:C272"/>
    <mergeCell ref="D271:E272"/>
    <mergeCell ref="H272:I274"/>
    <mergeCell ref="B273:C274"/>
    <mergeCell ref="D273:E274"/>
    <mergeCell ref="B275:B276"/>
    <mergeCell ref="B437:B438"/>
    <mergeCell ref="C437:G438"/>
    <mergeCell ref="I438:I440"/>
    <mergeCell ref="B439:B440"/>
    <mergeCell ref="C439:G440"/>
    <mergeCell ref="B441:B442"/>
    <mergeCell ref="C441:G442"/>
    <mergeCell ref="B429:C430"/>
    <mergeCell ref="D429:E430"/>
    <mergeCell ref="F429:G436"/>
    <mergeCell ref="H429:I431"/>
    <mergeCell ref="B431:C432"/>
    <mergeCell ref="D431:E432"/>
    <mergeCell ref="H432:I434"/>
    <mergeCell ref="B433:C434"/>
    <mergeCell ref="D433:E434"/>
    <mergeCell ref="B435:B436"/>
    <mergeCell ref="C435:E435"/>
    <mergeCell ref="H435:H436"/>
    <mergeCell ref="C436:E436"/>
  </mergeCells>
  <phoneticPr fontId="8" type="noConversion"/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65536"/>
  <sheetViews>
    <sheetView showGridLines="0" showZeros="0" topLeftCell="A157" zoomScaleNormal="100" workbookViewId="0">
      <selection activeCell="F14" sqref="F14"/>
    </sheetView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3" ht="15" customHeight="1" x14ac:dyDescent="0.2"/>
    <row r="2" spans="2:13" ht="15" customHeight="1" x14ac:dyDescent="0.25">
      <c r="B2" s="15" t="s">
        <v>0</v>
      </c>
      <c r="C2" s="33"/>
      <c r="D2" s="116" t="s">
        <v>93</v>
      </c>
      <c r="E2" s="117"/>
      <c r="F2" s="117"/>
      <c r="G2" s="117"/>
      <c r="H2" s="117"/>
      <c r="I2" s="118"/>
      <c r="L2" s="2"/>
    </row>
    <row r="3" spans="2:13" ht="15" customHeight="1" x14ac:dyDescent="0.2">
      <c r="B3" s="16" t="s">
        <v>2</v>
      </c>
      <c r="C3" s="34"/>
      <c r="D3" s="119" t="s">
        <v>93</v>
      </c>
      <c r="E3" s="120"/>
      <c r="F3" s="120"/>
      <c r="G3" s="120"/>
      <c r="H3" s="120"/>
      <c r="I3" s="121"/>
    </row>
    <row r="4" spans="2:13" ht="15" customHeight="1" x14ac:dyDescent="0.2">
      <c r="B4" s="17" t="s">
        <v>3</v>
      </c>
      <c r="C4" s="35"/>
      <c r="D4" s="122" t="s">
        <v>1</v>
      </c>
      <c r="E4" s="123"/>
      <c r="F4" s="123"/>
      <c r="G4" s="123"/>
      <c r="H4" s="123"/>
      <c r="I4" s="124"/>
    </row>
    <row r="5" spans="2:13" ht="15" customHeight="1" x14ac:dyDescent="0.2">
      <c r="B5" s="134" t="s">
        <v>5</v>
      </c>
      <c r="C5" s="135"/>
      <c r="D5" s="237" t="str">
        <f>'celkový SD'!D5:H5</f>
        <v>Statutární město Karlovy Vary</v>
      </c>
      <c r="E5" s="238"/>
      <c r="F5" s="238"/>
      <c r="G5" s="238"/>
      <c r="H5" s="238"/>
      <c r="I5" s="239"/>
    </row>
    <row r="6" spans="2:13" ht="15" customHeight="1" x14ac:dyDescent="0.2">
      <c r="B6" s="136"/>
      <c r="C6" s="137"/>
      <c r="D6" s="240" t="str">
        <f>'celkový SD'!D6:H6</f>
        <v>Moskevská 2035/21, 361 20 Karlovy Vary</v>
      </c>
      <c r="E6" s="241"/>
      <c r="F6" s="241"/>
      <c r="G6" s="241"/>
      <c r="H6" s="241"/>
      <c r="I6" s="242"/>
      <c r="K6" s="3"/>
    </row>
    <row r="7" spans="2:13" ht="15" customHeight="1" x14ac:dyDescent="0.2">
      <c r="B7" s="16" t="s">
        <v>6</v>
      </c>
      <c r="C7" s="34"/>
      <c r="D7" s="243" t="str">
        <f>'celkový SD'!D7:H7</f>
        <v>Karlovy Vary, Náplavka řeky Ohře</v>
      </c>
      <c r="E7" s="244"/>
      <c r="F7" s="244"/>
      <c r="G7" s="244"/>
      <c r="H7" s="244"/>
      <c r="I7" s="245"/>
      <c r="K7" s="3"/>
    </row>
    <row r="8" spans="2:13" ht="15" customHeight="1" x14ac:dyDescent="0.2">
      <c r="B8" s="15" t="s">
        <v>4</v>
      </c>
      <c r="C8" s="33"/>
      <c r="D8" s="237" t="str">
        <f>'celkový SD'!D8:H8</f>
        <v>Karlovy Vary</v>
      </c>
      <c r="E8" s="238"/>
      <c r="F8" s="238"/>
      <c r="G8" s="238"/>
      <c r="H8" s="238"/>
      <c r="I8" s="239"/>
      <c r="K8" s="3"/>
    </row>
    <row r="9" spans="2:13" ht="15" customHeight="1" x14ac:dyDescent="0.2">
      <c r="B9" s="16" t="s">
        <v>7</v>
      </c>
      <c r="C9" s="34"/>
      <c r="D9" s="246" t="str">
        <f>'celkový SD'!D9:H9</f>
        <v>Karlovarský</v>
      </c>
      <c r="E9" s="247"/>
      <c r="F9" s="247"/>
      <c r="G9" s="247"/>
      <c r="H9" s="247"/>
      <c r="I9" s="248"/>
      <c r="K9" s="3"/>
    </row>
    <row r="10" spans="2:13" ht="15" customHeight="1" x14ac:dyDescent="0.2">
      <c r="B10" s="16" t="s">
        <v>8</v>
      </c>
      <c r="C10" s="34"/>
      <c r="D10" s="246" t="str">
        <f>'celkový SD'!D10:H10</f>
        <v>04/2022</v>
      </c>
      <c r="E10" s="247"/>
      <c r="F10" s="247"/>
      <c r="G10" s="247"/>
      <c r="H10" s="247"/>
      <c r="I10" s="248"/>
      <c r="K10" s="3"/>
      <c r="M10" s="4"/>
    </row>
    <row r="11" spans="2:13" ht="15" customHeight="1" x14ac:dyDescent="0.2">
      <c r="B11" s="17" t="s">
        <v>9</v>
      </c>
      <c r="C11" s="35"/>
      <c r="D11" s="240" t="str">
        <f>'celkový SD'!D11:H11</f>
        <v>P332021</v>
      </c>
      <c r="E11" s="241"/>
      <c r="F11" s="241"/>
      <c r="G11" s="241"/>
      <c r="H11" s="241"/>
      <c r="I11" s="242"/>
      <c r="M11" s="4"/>
    </row>
    <row r="12" spans="2:13" ht="15" customHeight="1" x14ac:dyDescent="0.2">
      <c r="B12" s="17" t="s">
        <v>10</v>
      </c>
      <c r="C12" s="35"/>
      <c r="D12" s="243" t="str">
        <f>'celkový SD'!D12:H12</f>
        <v>PDPS</v>
      </c>
      <c r="E12" s="244"/>
      <c r="F12" s="244"/>
      <c r="G12" s="244"/>
      <c r="H12" s="244"/>
      <c r="I12" s="245"/>
    </row>
    <row r="13" spans="2:13" ht="15" customHeight="1" x14ac:dyDescent="0.2">
      <c r="B13" s="17" t="s">
        <v>32</v>
      </c>
      <c r="C13" s="35"/>
      <c r="D13" s="162"/>
      <c r="E13" s="163"/>
      <c r="F13" s="163"/>
      <c r="G13" s="163"/>
      <c r="H13" s="163"/>
      <c r="I13" s="164"/>
    </row>
    <row r="14" spans="2:13" ht="15" customHeight="1" x14ac:dyDescent="0.2">
      <c r="D14" s="1"/>
      <c r="E14" s="1"/>
      <c r="F14" s="1"/>
      <c r="G14" s="1"/>
      <c r="H14" s="1"/>
      <c r="I14" s="1"/>
    </row>
    <row r="15" spans="2:13" ht="15" customHeight="1" thickBot="1" x14ac:dyDescent="0.25">
      <c r="D15" s="1"/>
      <c r="E15" s="1"/>
      <c r="F15" s="1"/>
      <c r="G15" s="1"/>
      <c r="H15" s="1"/>
      <c r="I15" s="1"/>
    </row>
    <row r="16" spans="2:13" ht="12.75" customHeight="1" x14ac:dyDescent="0.2">
      <c r="B16" s="273" t="s">
        <v>11</v>
      </c>
      <c r="C16" s="274"/>
      <c r="D16" s="274"/>
      <c r="E16" s="274"/>
      <c r="F16" s="276" t="str">
        <f>'celkový SD'!$B$36</f>
        <v>D.3</v>
      </c>
      <c r="G16" s="49"/>
      <c r="H16" s="226" t="s">
        <v>12</v>
      </c>
      <c r="I16" s="166"/>
    </row>
    <row r="17" spans="2:9" ht="24" customHeight="1" thickBot="1" x14ac:dyDescent="0.4">
      <c r="B17" s="275"/>
      <c r="C17" s="234"/>
      <c r="D17" s="234"/>
      <c r="E17" s="234"/>
      <c r="F17" s="277"/>
      <c r="G17" s="49"/>
      <c r="H17" s="278" t="str">
        <f>$D$11</f>
        <v>P332021</v>
      </c>
      <c r="I17" s="149"/>
    </row>
    <row r="18" spans="2:9" ht="16.5" customHeight="1" thickTop="1" x14ac:dyDescent="0.2">
      <c r="B18" s="5" t="s">
        <v>13</v>
      </c>
      <c r="C18" s="229" t="s">
        <v>14</v>
      </c>
      <c r="D18" s="229"/>
      <c r="E18" s="229"/>
      <c r="F18" s="139"/>
      <c r="G18" s="47"/>
      <c r="H18" s="38" t="s">
        <v>16</v>
      </c>
      <c r="I18" s="6" t="s">
        <v>15</v>
      </c>
    </row>
    <row r="19" spans="2:9" ht="16.5" customHeight="1" x14ac:dyDescent="0.25">
      <c r="B19" s="60" t="s">
        <v>84</v>
      </c>
      <c r="C19" s="224" t="s">
        <v>39</v>
      </c>
      <c r="D19" s="224"/>
      <c r="E19" s="224"/>
      <c r="F19" s="142"/>
      <c r="G19" s="48"/>
      <c r="H19" s="39"/>
      <c r="I19" s="8"/>
    </row>
    <row r="20" spans="2:9" ht="16.5" customHeight="1" x14ac:dyDescent="0.25">
      <c r="B20" s="60" t="s">
        <v>85</v>
      </c>
      <c r="C20" s="224" t="s">
        <v>86</v>
      </c>
      <c r="D20" s="224"/>
      <c r="E20" s="224"/>
      <c r="F20" s="142"/>
      <c r="G20" s="48"/>
      <c r="H20" s="39"/>
      <c r="I20" s="8"/>
    </row>
    <row r="21" spans="2:9" ht="16.5" customHeight="1" x14ac:dyDescent="0.25">
      <c r="B21" s="60" t="s">
        <v>87</v>
      </c>
      <c r="C21" s="279" t="s">
        <v>88</v>
      </c>
      <c r="D21" s="279"/>
      <c r="E21" s="279"/>
      <c r="F21" s="145"/>
      <c r="G21" s="48"/>
      <c r="H21" s="40"/>
      <c r="I21" s="10"/>
    </row>
    <row r="22" spans="2:9" ht="16.5" customHeight="1" x14ac:dyDescent="0.25">
      <c r="B22" s="60" t="s">
        <v>89</v>
      </c>
      <c r="C22" s="224" t="s">
        <v>90</v>
      </c>
      <c r="D22" s="224"/>
      <c r="E22" s="224"/>
      <c r="F22" s="142"/>
      <c r="G22" s="48"/>
      <c r="H22" s="40"/>
      <c r="I22" s="8"/>
    </row>
    <row r="23" spans="2:9" ht="16.5" customHeight="1" thickBot="1" x14ac:dyDescent="0.3">
      <c r="B23" s="63" t="s">
        <v>91</v>
      </c>
      <c r="C23" s="280" t="s">
        <v>92</v>
      </c>
      <c r="D23" s="281"/>
      <c r="E23" s="281"/>
      <c r="F23" s="282"/>
      <c r="G23" s="48"/>
      <c r="H23" s="40"/>
      <c r="I23" s="10"/>
    </row>
    <row r="24" spans="2:9" ht="16.5" customHeight="1" x14ac:dyDescent="0.25">
      <c r="B24" s="62"/>
      <c r="C24" s="283"/>
      <c r="D24" s="284"/>
      <c r="E24" s="284"/>
      <c r="F24" s="285"/>
      <c r="G24" s="48"/>
      <c r="H24" s="40"/>
      <c r="I24" s="10"/>
    </row>
    <row r="25" spans="2:9" ht="16.5" customHeight="1" x14ac:dyDescent="0.25">
      <c r="B25" s="60"/>
      <c r="C25" s="145"/>
      <c r="D25" s="146"/>
      <c r="E25" s="146"/>
      <c r="F25" s="286"/>
      <c r="G25" s="48"/>
      <c r="H25" s="40"/>
      <c r="I25" s="10"/>
    </row>
    <row r="26" spans="2:9" ht="16.5" customHeight="1" x14ac:dyDescent="0.25">
      <c r="B26" s="60"/>
      <c r="C26" s="145"/>
      <c r="D26" s="146"/>
      <c r="E26" s="146"/>
      <c r="F26" s="286"/>
      <c r="G26" s="48"/>
      <c r="H26" s="40"/>
      <c r="I26" s="10"/>
    </row>
    <row r="27" spans="2:9" ht="16.5" customHeight="1" x14ac:dyDescent="0.25">
      <c r="B27" s="60"/>
      <c r="C27" s="145"/>
      <c r="D27" s="146"/>
      <c r="E27" s="146"/>
      <c r="F27" s="286"/>
      <c r="G27" s="48"/>
      <c r="H27" s="40"/>
      <c r="I27" s="10"/>
    </row>
    <row r="28" spans="2:9" ht="16.5" customHeight="1" x14ac:dyDescent="0.25">
      <c r="B28" s="60"/>
      <c r="C28" s="145"/>
      <c r="D28" s="146"/>
      <c r="E28" s="146"/>
      <c r="F28" s="286"/>
      <c r="G28" s="48"/>
      <c r="H28" s="40"/>
      <c r="I28" s="10"/>
    </row>
    <row r="29" spans="2:9" ht="16.5" customHeight="1" x14ac:dyDescent="0.25">
      <c r="B29" s="60"/>
      <c r="C29" s="145"/>
      <c r="D29" s="146"/>
      <c r="E29" s="146"/>
      <c r="F29" s="286"/>
      <c r="G29" s="48"/>
      <c r="H29" s="40"/>
      <c r="I29" s="10"/>
    </row>
    <row r="30" spans="2:9" ht="16.5" customHeight="1" thickBot="1" x14ac:dyDescent="0.3">
      <c r="B30" s="63"/>
      <c r="C30" s="280"/>
      <c r="D30" s="281"/>
      <c r="E30" s="281"/>
      <c r="F30" s="282"/>
      <c r="G30" s="48"/>
      <c r="H30" s="46"/>
      <c r="I30" s="14"/>
    </row>
    <row r="31" spans="2:9" ht="17.100000000000001" customHeight="1" x14ac:dyDescent="0.25">
      <c r="B31" s="18"/>
      <c r="C31" s="19"/>
      <c r="D31" s="19"/>
      <c r="E31" s="19"/>
      <c r="F31" s="19"/>
      <c r="G31" s="20"/>
      <c r="H31" s="21"/>
      <c r="I31" s="20"/>
    </row>
    <row r="32" spans="2:9" ht="15" customHeight="1" thickBot="1" x14ac:dyDescent="0.25">
      <c r="D32" s="1"/>
      <c r="E32" s="1"/>
      <c r="F32" s="1"/>
      <c r="G32" s="1"/>
      <c r="H32" s="1"/>
      <c r="I32" s="1"/>
    </row>
    <row r="33" spans="2:9" ht="15" customHeight="1" x14ac:dyDescent="0.2">
      <c r="B33" s="182" t="s">
        <v>34</v>
      </c>
      <c r="C33" s="183"/>
      <c r="D33" s="287" t="str">
        <f>$D$4</f>
        <v>Petr Švorba</v>
      </c>
      <c r="E33" s="288"/>
      <c r="F33" s="186"/>
      <c r="G33" s="187"/>
      <c r="H33" s="167"/>
      <c r="I33" s="168"/>
    </row>
    <row r="34" spans="2:9" ht="15" customHeight="1" x14ac:dyDescent="0.2">
      <c r="B34" s="184"/>
      <c r="C34" s="185"/>
      <c r="D34" s="289"/>
      <c r="E34" s="290"/>
      <c r="F34" s="188"/>
      <c r="G34" s="189"/>
      <c r="H34" s="169"/>
      <c r="I34" s="170"/>
    </row>
    <row r="35" spans="2:9" ht="15" customHeight="1" x14ac:dyDescent="0.2">
      <c r="B35" s="184" t="s">
        <v>20</v>
      </c>
      <c r="C35" s="185"/>
      <c r="D35" s="289" t="str">
        <f>$D$3</f>
        <v>Ing. Martin Ondráček</v>
      </c>
      <c r="E35" s="290"/>
      <c r="F35" s="188"/>
      <c r="G35" s="189"/>
      <c r="H35" s="169"/>
      <c r="I35" s="170"/>
    </row>
    <row r="36" spans="2:9" ht="15" customHeight="1" x14ac:dyDescent="0.2">
      <c r="B36" s="184"/>
      <c r="C36" s="185"/>
      <c r="D36" s="289"/>
      <c r="E36" s="290"/>
      <c r="F36" s="188"/>
      <c r="G36" s="189"/>
      <c r="H36" s="196" t="s">
        <v>52</v>
      </c>
      <c r="I36" s="197"/>
    </row>
    <row r="37" spans="2:9" ht="15" customHeight="1" x14ac:dyDescent="0.2">
      <c r="B37" s="184" t="s">
        <v>33</v>
      </c>
      <c r="C37" s="185"/>
      <c r="D37" s="289" t="str">
        <f>$D$2</f>
        <v>Ing. Martin Ondráček</v>
      </c>
      <c r="E37" s="290"/>
      <c r="F37" s="188"/>
      <c r="G37" s="189"/>
      <c r="H37" s="196"/>
      <c r="I37" s="197"/>
    </row>
    <row r="38" spans="2:9" ht="15" customHeight="1" thickBot="1" x14ac:dyDescent="0.25">
      <c r="B38" s="192"/>
      <c r="C38" s="193"/>
      <c r="D38" s="291"/>
      <c r="E38" s="292"/>
      <c r="F38" s="188"/>
      <c r="G38" s="189"/>
      <c r="H38" s="198"/>
      <c r="I38" s="199"/>
    </row>
    <row r="39" spans="2:9" ht="15" customHeight="1" x14ac:dyDescent="0.2">
      <c r="B39" s="180" t="s">
        <v>28</v>
      </c>
      <c r="C39" s="200" t="str">
        <f>$D$5</f>
        <v>Statutární město Karlovy Vary</v>
      </c>
      <c r="D39" s="200"/>
      <c r="E39" s="200"/>
      <c r="F39" s="188"/>
      <c r="G39" s="189"/>
      <c r="H39" s="201"/>
      <c r="I39" s="53" t="s">
        <v>24</v>
      </c>
    </row>
    <row r="40" spans="2:9" ht="15" customHeight="1" thickBot="1" x14ac:dyDescent="0.25">
      <c r="B40" s="181"/>
      <c r="C40" s="203" t="str">
        <f>$D$6</f>
        <v>Moskevská 2035/21, 361 20 Karlovy Vary</v>
      </c>
      <c r="D40" s="203"/>
      <c r="E40" s="203"/>
      <c r="F40" s="190"/>
      <c r="G40" s="191"/>
      <c r="H40" s="202"/>
      <c r="I40" s="54" t="str">
        <f>$D$11</f>
        <v>P332021</v>
      </c>
    </row>
    <row r="41" spans="2:9" ht="15" customHeight="1" x14ac:dyDescent="0.2">
      <c r="B41" s="207" t="s">
        <v>31</v>
      </c>
      <c r="C41" s="219" t="str">
        <f>$D$7</f>
        <v>Karlovy Vary, Náplavka řeky Ohře</v>
      </c>
      <c r="D41" s="219"/>
      <c r="E41" s="219"/>
      <c r="F41" s="219"/>
      <c r="G41" s="220"/>
      <c r="H41" s="30" t="s">
        <v>21</v>
      </c>
      <c r="I41" s="31" t="s">
        <v>22</v>
      </c>
    </row>
    <row r="42" spans="2:9" ht="15" customHeight="1" x14ac:dyDescent="0.2">
      <c r="B42" s="213"/>
      <c r="C42" s="219"/>
      <c r="D42" s="219"/>
      <c r="E42" s="219"/>
      <c r="F42" s="219"/>
      <c r="G42" s="220"/>
      <c r="H42" s="27" t="str">
        <f>$D$10</f>
        <v>04/2022</v>
      </c>
      <c r="I42" s="154">
        <f xml:space="preserve"> $D$13</f>
        <v>0</v>
      </c>
    </row>
    <row r="43" spans="2:9" ht="15" customHeight="1" x14ac:dyDescent="0.2">
      <c r="B43" s="207" t="s">
        <v>30</v>
      </c>
      <c r="C43" s="221" t="str">
        <f>'celkový SD'!$C$36</f>
        <v>Vodovod a kanalizace</v>
      </c>
      <c r="D43" s="221"/>
      <c r="E43" s="221"/>
      <c r="F43" s="221"/>
      <c r="G43" s="222"/>
      <c r="H43" s="30" t="s">
        <v>23</v>
      </c>
      <c r="I43" s="154"/>
    </row>
    <row r="44" spans="2:9" ht="15" customHeight="1" x14ac:dyDescent="0.2">
      <c r="B44" s="208"/>
      <c r="C44" s="160"/>
      <c r="D44" s="160"/>
      <c r="E44" s="160"/>
      <c r="F44" s="160"/>
      <c r="G44" s="209"/>
      <c r="H44" s="29" t="str">
        <f>$D$12</f>
        <v>PDPS</v>
      </c>
      <c r="I44" s="212"/>
    </row>
    <row r="45" spans="2:9" ht="15" customHeight="1" x14ac:dyDescent="0.2">
      <c r="B45" s="208"/>
      <c r="C45" s="160"/>
      <c r="D45" s="160"/>
      <c r="E45" s="160"/>
      <c r="F45" s="160"/>
      <c r="G45" s="209"/>
      <c r="H45" s="30" t="s">
        <v>26</v>
      </c>
      <c r="I45" s="31" t="s">
        <v>27</v>
      </c>
    </row>
    <row r="46" spans="2:9" ht="20.100000000000001" customHeight="1" thickBot="1" x14ac:dyDescent="0.35">
      <c r="B46" s="214"/>
      <c r="C46" s="161"/>
      <c r="D46" s="161"/>
      <c r="E46" s="161"/>
      <c r="F46" s="161"/>
      <c r="G46" s="272"/>
      <c r="H46" s="50" t="str">
        <f>'celkový SD'!$H$36</f>
        <v>-</v>
      </c>
      <c r="I46" s="32" t="str">
        <f>'celkový SD'!$B$36</f>
        <v>D.3</v>
      </c>
    </row>
    <row r="47" spans="2:9" ht="15" customHeight="1" x14ac:dyDescent="0.2">
      <c r="B47" s="138"/>
      <c r="C47" s="138"/>
      <c r="D47" s="138"/>
      <c r="E47" s="138"/>
      <c r="F47" s="138"/>
      <c r="G47" s="138"/>
      <c r="H47" s="138"/>
      <c r="I47" s="138"/>
    </row>
    <row r="48" spans="2:9" ht="15" customHeight="1" thickBot="1" x14ac:dyDescent="0.25">
      <c r="D48" s="1"/>
      <c r="E48" s="1"/>
      <c r="F48" s="1"/>
      <c r="G48" s="1"/>
      <c r="H48" s="1"/>
      <c r="I48" s="1"/>
    </row>
    <row r="49" spans="2:15" ht="15" customHeight="1" x14ac:dyDescent="0.2">
      <c r="B49" s="182" t="s">
        <v>34</v>
      </c>
      <c r="C49" s="183"/>
      <c r="D49" s="287" t="str">
        <f>$D$4</f>
        <v>Petr Švorba</v>
      </c>
      <c r="E49" s="288"/>
      <c r="F49" s="186"/>
      <c r="G49" s="187"/>
      <c r="H49" s="167"/>
      <c r="I49" s="168"/>
      <c r="J49" s="1"/>
    </row>
    <row r="50" spans="2:15" ht="15" customHeight="1" x14ac:dyDescent="0.2">
      <c r="B50" s="184"/>
      <c r="C50" s="185"/>
      <c r="D50" s="289"/>
      <c r="E50" s="290"/>
      <c r="F50" s="188"/>
      <c r="G50" s="189"/>
      <c r="H50" s="169"/>
      <c r="I50" s="170"/>
      <c r="J50" s="1"/>
    </row>
    <row r="51" spans="2:15" ht="15" customHeight="1" x14ac:dyDescent="0.2">
      <c r="B51" s="184" t="s">
        <v>20</v>
      </c>
      <c r="C51" s="185"/>
      <c r="D51" s="289" t="str">
        <f>$D$3</f>
        <v>Ing. Martin Ondráček</v>
      </c>
      <c r="E51" s="290"/>
      <c r="F51" s="188"/>
      <c r="G51" s="189"/>
      <c r="H51" s="169"/>
      <c r="I51" s="170"/>
      <c r="J51" s="1"/>
    </row>
    <row r="52" spans="2:15" ht="15" customHeight="1" x14ac:dyDescent="0.2">
      <c r="B52" s="184"/>
      <c r="C52" s="185"/>
      <c r="D52" s="289"/>
      <c r="E52" s="290"/>
      <c r="F52" s="188"/>
      <c r="G52" s="189"/>
      <c r="H52" s="196" t="s">
        <v>52</v>
      </c>
      <c r="I52" s="197"/>
      <c r="J52" s="1"/>
    </row>
    <row r="53" spans="2:15" ht="15" customHeight="1" x14ac:dyDescent="0.2">
      <c r="B53" s="184" t="s">
        <v>33</v>
      </c>
      <c r="C53" s="185"/>
      <c r="D53" s="289" t="str">
        <f>$D$2</f>
        <v>Ing. Martin Ondráček</v>
      </c>
      <c r="E53" s="290"/>
      <c r="F53" s="188"/>
      <c r="G53" s="189"/>
      <c r="H53" s="196"/>
      <c r="I53" s="197"/>
      <c r="J53" s="1"/>
    </row>
    <row r="54" spans="2:15" ht="15" customHeight="1" thickBot="1" x14ac:dyDescent="0.25">
      <c r="B54" s="192"/>
      <c r="C54" s="193"/>
      <c r="D54" s="291"/>
      <c r="E54" s="292"/>
      <c r="F54" s="188"/>
      <c r="G54" s="189"/>
      <c r="H54" s="198"/>
      <c r="I54" s="199"/>
      <c r="J54" s="1"/>
    </row>
    <row r="55" spans="2:15" ht="15" customHeight="1" x14ac:dyDescent="0.2">
      <c r="B55" s="180" t="s">
        <v>28</v>
      </c>
      <c r="C55" s="200" t="str">
        <f>$D$5</f>
        <v>Statutární město Karlovy Vary</v>
      </c>
      <c r="D55" s="200"/>
      <c r="E55" s="200"/>
      <c r="F55" s="188"/>
      <c r="G55" s="189"/>
      <c r="H55" s="201"/>
      <c r="I55" s="53" t="s">
        <v>24</v>
      </c>
      <c r="J55" s="1"/>
      <c r="O55" s="13"/>
    </row>
    <row r="56" spans="2:15" ht="15" customHeight="1" thickBot="1" x14ac:dyDescent="0.25">
      <c r="B56" s="181"/>
      <c r="C56" s="203" t="str">
        <f>$D$6</f>
        <v>Moskevská 2035/21, 361 20 Karlovy Vary</v>
      </c>
      <c r="D56" s="203"/>
      <c r="E56" s="203"/>
      <c r="F56" s="190"/>
      <c r="G56" s="191"/>
      <c r="H56" s="202"/>
      <c r="I56" s="54" t="str">
        <f>$D$11</f>
        <v>P332021</v>
      </c>
      <c r="J56" s="1"/>
    </row>
    <row r="57" spans="2:15" ht="15" customHeight="1" x14ac:dyDescent="0.2">
      <c r="B57" s="207" t="s">
        <v>31</v>
      </c>
      <c r="C57" s="219" t="str">
        <f>$D$7</f>
        <v>Karlovy Vary, Náplavka řeky Ohře</v>
      </c>
      <c r="D57" s="219"/>
      <c r="E57" s="219"/>
      <c r="F57" s="219"/>
      <c r="G57" s="220"/>
      <c r="H57" s="30" t="s">
        <v>21</v>
      </c>
      <c r="I57" s="31" t="s">
        <v>22</v>
      </c>
      <c r="J57" s="1"/>
    </row>
    <row r="58" spans="2:15" ht="15" customHeight="1" x14ac:dyDescent="0.2">
      <c r="B58" s="213"/>
      <c r="C58" s="219"/>
      <c r="D58" s="219"/>
      <c r="E58" s="219"/>
      <c r="F58" s="219"/>
      <c r="G58" s="220"/>
      <c r="H58" s="27" t="str">
        <f>$D$10</f>
        <v>04/2022</v>
      </c>
      <c r="I58" s="154">
        <f xml:space="preserve"> $D$13</f>
        <v>0</v>
      </c>
      <c r="J58" s="1"/>
    </row>
    <row r="59" spans="2:15" ht="15" customHeight="1" x14ac:dyDescent="0.2">
      <c r="B59" s="207" t="s">
        <v>30</v>
      </c>
      <c r="C59" s="221" t="str">
        <f>$C$43</f>
        <v>Vodovod a kanalizace</v>
      </c>
      <c r="D59" s="221"/>
      <c r="E59" s="221"/>
      <c r="F59" s="221"/>
      <c r="G59" s="222"/>
      <c r="H59" s="30" t="s">
        <v>23</v>
      </c>
      <c r="I59" s="154"/>
      <c r="J59" s="1"/>
    </row>
    <row r="60" spans="2:15" ht="15" customHeight="1" x14ac:dyDescent="0.2">
      <c r="B60" s="213"/>
      <c r="C60" s="210"/>
      <c r="D60" s="210"/>
      <c r="E60" s="210"/>
      <c r="F60" s="210"/>
      <c r="G60" s="211"/>
      <c r="H60" s="29" t="str">
        <f>$D$12</f>
        <v>PDPS</v>
      </c>
      <c r="I60" s="212"/>
      <c r="J60" s="1"/>
    </row>
    <row r="61" spans="2:15" ht="15" customHeight="1" x14ac:dyDescent="0.2">
      <c r="B61" s="207" t="s">
        <v>25</v>
      </c>
      <c r="C61" s="215" t="str">
        <f>$C$19</f>
        <v>Technická zpráva</v>
      </c>
      <c r="D61" s="215"/>
      <c r="E61" s="215"/>
      <c r="F61" s="215"/>
      <c r="G61" s="216"/>
      <c r="H61" s="30" t="s">
        <v>26</v>
      </c>
      <c r="I61" s="31" t="s">
        <v>27</v>
      </c>
      <c r="J61" s="1"/>
    </row>
    <row r="62" spans="2:15" ht="20.100000000000001" customHeight="1" thickBot="1" x14ac:dyDescent="0.35">
      <c r="B62" s="214"/>
      <c r="C62" s="217"/>
      <c r="D62" s="217"/>
      <c r="E62" s="217"/>
      <c r="F62" s="217"/>
      <c r="G62" s="218"/>
      <c r="H62" s="50">
        <f>$H$19</f>
        <v>0</v>
      </c>
      <c r="I62" s="32" t="str">
        <f>$B$19</f>
        <v>D.3.1</v>
      </c>
      <c r="J62" s="1"/>
    </row>
    <row r="63" spans="2:15" ht="15.75" customHeight="1" x14ac:dyDescent="0.2">
      <c r="B63" s="138"/>
      <c r="C63" s="138"/>
      <c r="D63" s="138"/>
      <c r="E63" s="138"/>
      <c r="F63" s="138"/>
      <c r="G63" s="138"/>
      <c r="H63" s="138"/>
      <c r="I63" s="138"/>
      <c r="J63" s="1"/>
    </row>
    <row r="64" spans="2:15" ht="15" customHeight="1" thickBot="1" x14ac:dyDescent="0.25">
      <c r="D64" s="1"/>
      <c r="E64" s="1"/>
      <c r="F64" s="1"/>
      <c r="G64" s="1"/>
      <c r="H64" s="1"/>
      <c r="I64" s="1"/>
      <c r="J64" s="1"/>
    </row>
    <row r="65" spans="2:9" ht="15" customHeight="1" x14ac:dyDescent="0.2">
      <c r="B65" s="182" t="s">
        <v>34</v>
      </c>
      <c r="C65" s="183"/>
      <c r="D65" s="287" t="str">
        <f>$D$4</f>
        <v>Petr Švorba</v>
      </c>
      <c r="E65" s="288"/>
      <c r="F65" s="186"/>
      <c r="G65" s="187"/>
      <c r="H65" s="167"/>
      <c r="I65" s="168"/>
    </row>
    <row r="66" spans="2:9" ht="15" customHeight="1" x14ac:dyDescent="0.2">
      <c r="B66" s="184"/>
      <c r="C66" s="185"/>
      <c r="D66" s="289"/>
      <c r="E66" s="290"/>
      <c r="F66" s="188"/>
      <c r="G66" s="189"/>
      <c r="H66" s="169"/>
      <c r="I66" s="170"/>
    </row>
    <row r="67" spans="2:9" ht="15" customHeight="1" x14ac:dyDescent="0.2">
      <c r="B67" s="184" t="s">
        <v>20</v>
      </c>
      <c r="C67" s="185"/>
      <c r="D67" s="289" t="str">
        <f>$D$3</f>
        <v>Ing. Martin Ondráček</v>
      </c>
      <c r="E67" s="290"/>
      <c r="F67" s="188"/>
      <c r="G67" s="189"/>
      <c r="H67" s="169"/>
      <c r="I67" s="170"/>
    </row>
    <row r="68" spans="2:9" ht="15" customHeight="1" x14ac:dyDescent="0.2">
      <c r="B68" s="184"/>
      <c r="C68" s="185"/>
      <c r="D68" s="289"/>
      <c r="E68" s="290"/>
      <c r="F68" s="188"/>
      <c r="G68" s="189"/>
      <c r="H68" s="196" t="s">
        <v>52</v>
      </c>
      <c r="I68" s="197"/>
    </row>
    <row r="69" spans="2:9" ht="15" customHeight="1" x14ac:dyDescent="0.2">
      <c r="B69" s="184" t="s">
        <v>33</v>
      </c>
      <c r="C69" s="185"/>
      <c r="D69" s="289" t="str">
        <f>$D$2</f>
        <v>Ing. Martin Ondráček</v>
      </c>
      <c r="E69" s="290"/>
      <c r="F69" s="188"/>
      <c r="G69" s="189"/>
      <c r="H69" s="196"/>
      <c r="I69" s="197"/>
    </row>
    <row r="70" spans="2:9" ht="15" customHeight="1" thickBot="1" x14ac:dyDescent="0.25">
      <c r="B70" s="192"/>
      <c r="C70" s="193"/>
      <c r="D70" s="291"/>
      <c r="E70" s="292"/>
      <c r="F70" s="188"/>
      <c r="G70" s="189"/>
      <c r="H70" s="198"/>
      <c r="I70" s="199"/>
    </row>
    <row r="71" spans="2:9" ht="15" customHeight="1" x14ac:dyDescent="0.2">
      <c r="B71" s="180" t="s">
        <v>28</v>
      </c>
      <c r="C71" s="200" t="str">
        <f>$D$5</f>
        <v>Statutární město Karlovy Vary</v>
      </c>
      <c r="D71" s="200"/>
      <c r="E71" s="200"/>
      <c r="F71" s="188"/>
      <c r="G71" s="189"/>
      <c r="H71" s="201"/>
      <c r="I71" s="53" t="s">
        <v>24</v>
      </c>
    </row>
    <row r="72" spans="2:9" ht="15" customHeight="1" thickBot="1" x14ac:dyDescent="0.25">
      <c r="B72" s="181"/>
      <c r="C72" s="203" t="str">
        <f>$D$6</f>
        <v>Moskevská 2035/21, 361 20 Karlovy Vary</v>
      </c>
      <c r="D72" s="203"/>
      <c r="E72" s="203"/>
      <c r="F72" s="190"/>
      <c r="G72" s="191"/>
      <c r="H72" s="202"/>
      <c r="I72" s="54" t="str">
        <f>$D$11</f>
        <v>P332021</v>
      </c>
    </row>
    <row r="73" spans="2:9" ht="15" customHeight="1" x14ac:dyDescent="0.2">
      <c r="B73" s="207" t="s">
        <v>31</v>
      </c>
      <c r="C73" s="219" t="str">
        <f>$D$7</f>
        <v>Karlovy Vary, Náplavka řeky Ohře</v>
      </c>
      <c r="D73" s="219"/>
      <c r="E73" s="219"/>
      <c r="F73" s="219"/>
      <c r="G73" s="220"/>
      <c r="H73" s="30" t="s">
        <v>21</v>
      </c>
      <c r="I73" s="31" t="s">
        <v>22</v>
      </c>
    </row>
    <row r="74" spans="2:9" ht="15" customHeight="1" x14ac:dyDescent="0.2">
      <c r="B74" s="213"/>
      <c r="C74" s="219"/>
      <c r="D74" s="219"/>
      <c r="E74" s="219"/>
      <c r="F74" s="219"/>
      <c r="G74" s="220"/>
      <c r="H74" s="27" t="str">
        <f>$D$10</f>
        <v>04/2022</v>
      </c>
      <c r="I74" s="154">
        <f xml:space="preserve"> $D$13</f>
        <v>0</v>
      </c>
    </row>
    <row r="75" spans="2:9" ht="15" customHeight="1" x14ac:dyDescent="0.2">
      <c r="B75" s="207" t="s">
        <v>30</v>
      </c>
      <c r="C75" s="221" t="str">
        <f>$C$43</f>
        <v>Vodovod a kanalizace</v>
      </c>
      <c r="D75" s="221"/>
      <c r="E75" s="221"/>
      <c r="F75" s="221"/>
      <c r="G75" s="222"/>
      <c r="H75" s="30" t="s">
        <v>23</v>
      </c>
      <c r="I75" s="154"/>
    </row>
    <row r="76" spans="2:9" ht="15" customHeight="1" x14ac:dyDescent="0.2">
      <c r="B76" s="213"/>
      <c r="C76" s="210"/>
      <c r="D76" s="210"/>
      <c r="E76" s="210"/>
      <c r="F76" s="210"/>
      <c r="G76" s="211"/>
      <c r="H76" s="29" t="str">
        <f>$D$12</f>
        <v>PDPS</v>
      </c>
      <c r="I76" s="212"/>
    </row>
    <row r="77" spans="2:9" ht="15" customHeight="1" x14ac:dyDescent="0.2">
      <c r="B77" s="207" t="s">
        <v>25</v>
      </c>
      <c r="C77" s="215" t="str">
        <f>$C$20</f>
        <v>Situace</v>
      </c>
      <c r="D77" s="215"/>
      <c r="E77" s="215"/>
      <c r="F77" s="215"/>
      <c r="G77" s="216"/>
      <c r="H77" s="30" t="s">
        <v>26</v>
      </c>
      <c r="I77" s="31" t="s">
        <v>27</v>
      </c>
    </row>
    <row r="78" spans="2:9" ht="20.100000000000001" customHeight="1" thickBot="1" x14ac:dyDescent="0.35">
      <c r="B78" s="214"/>
      <c r="C78" s="217"/>
      <c r="D78" s="217"/>
      <c r="E78" s="217"/>
      <c r="F78" s="217"/>
      <c r="G78" s="218"/>
      <c r="H78" s="50">
        <f>$H$20</f>
        <v>0</v>
      </c>
      <c r="I78" s="32" t="str">
        <f>$B$20</f>
        <v>D.3.2</v>
      </c>
    </row>
    <row r="79" spans="2:9" ht="15" customHeight="1" x14ac:dyDescent="0.2">
      <c r="B79" s="138"/>
      <c r="C79" s="138"/>
      <c r="D79" s="138"/>
      <c r="E79" s="138"/>
      <c r="F79" s="138"/>
      <c r="G79" s="138"/>
      <c r="H79" s="138"/>
      <c r="I79" s="138"/>
    </row>
    <row r="80" spans="2:9" ht="15" customHeight="1" thickBot="1" x14ac:dyDescent="0.25">
      <c r="D80" s="1"/>
      <c r="E80" s="1"/>
      <c r="F80" s="1"/>
      <c r="G80" s="1"/>
      <c r="H80" s="1"/>
      <c r="I80" s="1"/>
    </row>
    <row r="81" spans="2:9" ht="15" customHeight="1" x14ac:dyDescent="0.2">
      <c r="B81" s="182" t="s">
        <v>34</v>
      </c>
      <c r="C81" s="183"/>
      <c r="D81" s="287" t="str">
        <f>$D$4</f>
        <v>Petr Švorba</v>
      </c>
      <c r="E81" s="288"/>
      <c r="F81" s="186"/>
      <c r="G81" s="187"/>
      <c r="H81" s="167"/>
      <c r="I81" s="168"/>
    </row>
    <row r="82" spans="2:9" ht="15" customHeight="1" x14ac:dyDescent="0.2">
      <c r="B82" s="184"/>
      <c r="C82" s="185"/>
      <c r="D82" s="289"/>
      <c r="E82" s="290"/>
      <c r="F82" s="188"/>
      <c r="G82" s="189"/>
      <c r="H82" s="169"/>
      <c r="I82" s="170"/>
    </row>
    <row r="83" spans="2:9" ht="15" customHeight="1" x14ac:dyDescent="0.2">
      <c r="B83" s="184" t="s">
        <v>20</v>
      </c>
      <c r="C83" s="185"/>
      <c r="D83" s="289" t="str">
        <f>$D$3</f>
        <v>Ing. Martin Ondráček</v>
      </c>
      <c r="E83" s="290"/>
      <c r="F83" s="188"/>
      <c r="G83" s="189"/>
      <c r="H83" s="169"/>
      <c r="I83" s="170"/>
    </row>
    <row r="84" spans="2:9" ht="15" customHeight="1" x14ac:dyDescent="0.2">
      <c r="B84" s="184"/>
      <c r="C84" s="185"/>
      <c r="D84" s="289"/>
      <c r="E84" s="290"/>
      <c r="F84" s="188"/>
      <c r="G84" s="189"/>
      <c r="H84" s="196" t="s">
        <v>52</v>
      </c>
      <c r="I84" s="197"/>
    </row>
    <row r="85" spans="2:9" ht="15" customHeight="1" x14ac:dyDescent="0.2">
      <c r="B85" s="184" t="s">
        <v>33</v>
      </c>
      <c r="C85" s="185"/>
      <c r="D85" s="289" t="str">
        <f>$D$2</f>
        <v>Ing. Martin Ondráček</v>
      </c>
      <c r="E85" s="290"/>
      <c r="F85" s="188"/>
      <c r="G85" s="189"/>
      <c r="H85" s="196"/>
      <c r="I85" s="197"/>
    </row>
    <row r="86" spans="2:9" ht="15" customHeight="1" thickBot="1" x14ac:dyDescent="0.25">
      <c r="B86" s="192"/>
      <c r="C86" s="193"/>
      <c r="D86" s="291"/>
      <c r="E86" s="292"/>
      <c r="F86" s="188"/>
      <c r="G86" s="189"/>
      <c r="H86" s="198"/>
      <c r="I86" s="199"/>
    </row>
    <row r="87" spans="2:9" ht="15" customHeight="1" x14ac:dyDescent="0.2">
      <c r="B87" s="180" t="s">
        <v>28</v>
      </c>
      <c r="C87" s="200" t="str">
        <f>$D$5</f>
        <v>Statutární město Karlovy Vary</v>
      </c>
      <c r="D87" s="200"/>
      <c r="E87" s="200"/>
      <c r="F87" s="188"/>
      <c r="G87" s="189"/>
      <c r="H87" s="201"/>
      <c r="I87" s="53" t="s">
        <v>24</v>
      </c>
    </row>
    <row r="88" spans="2:9" ht="15" customHeight="1" thickBot="1" x14ac:dyDescent="0.25">
      <c r="B88" s="181"/>
      <c r="C88" s="203" t="str">
        <f>$D$6</f>
        <v>Moskevská 2035/21, 361 20 Karlovy Vary</v>
      </c>
      <c r="D88" s="203"/>
      <c r="E88" s="203"/>
      <c r="F88" s="190"/>
      <c r="G88" s="191"/>
      <c r="H88" s="202"/>
      <c r="I88" s="54" t="str">
        <f>$D$11</f>
        <v>P332021</v>
      </c>
    </row>
    <row r="89" spans="2:9" ht="15" customHeight="1" x14ac:dyDescent="0.2">
      <c r="B89" s="207" t="s">
        <v>31</v>
      </c>
      <c r="C89" s="219" t="str">
        <f>$D$7</f>
        <v>Karlovy Vary, Náplavka řeky Ohře</v>
      </c>
      <c r="D89" s="219"/>
      <c r="E89" s="219"/>
      <c r="F89" s="219"/>
      <c r="G89" s="220"/>
      <c r="H89" s="30" t="s">
        <v>21</v>
      </c>
      <c r="I89" s="31" t="s">
        <v>22</v>
      </c>
    </row>
    <row r="90" spans="2:9" ht="15" customHeight="1" x14ac:dyDescent="0.2">
      <c r="B90" s="213"/>
      <c r="C90" s="219"/>
      <c r="D90" s="219"/>
      <c r="E90" s="219"/>
      <c r="F90" s="219"/>
      <c r="G90" s="220"/>
      <c r="H90" s="27" t="str">
        <f>$D$10</f>
        <v>04/2022</v>
      </c>
      <c r="I90" s="154">
        <f xml:space="preserve"> $D$13</f>
        <v>0</v>
      </c>
    </row>
    <row r="91" spans="2:9" ht="15" customHeight="1" x14ac:dyDescent="0.2">
      <c r="B91" s="207" t="s">
        <v>30</v>
      </c>
      <c r="C91" s="221" t="str">
        <f>$C$43</f>
        <v>Vodovod a kanalizace</v>
      </c>
      <c r="D91" s="221"/>
      <c r="E91" s="221"/>
      <c r="F91" s="221"/>
      <c r="G91" s="222"/>
      <c r="H91" s="30" t="s">
        <v>23</v>
      </c>
      <c r="I91" s="154"/>
    </row>
    <row r="92" spans="2:9" ht="15" customHeight="1" x14ac:dyDescent="0.2">
      <c r="B92" s="213"/>
      <c r="C92" s="210"/>
      <c r="D92" s="210"/>
      <c r="E92" s="210"/>
      <c r="F92" s="210"/>
      <c r="G92" s="211"/>
      <c r="H92" s="29" t="str">
        <f>$D$12</f>
        <v>PDPS</v>
      </c>
      <c r="I92" s="212"/>
    </row>
    <row r="93" spans="2:9" ht="15" customHeight="1" x14ac:dyDescent="0.2">
      <c r="B93" s="207" t="s">
        <v>25</v>
      </c>
      <c r="C93" s="215" t="str">
        <f>$C$21</f>
        <v>Podélný profil kanalizace</v>
      </c>
      <c r="D93" s="215"/>
      <c r="E93" s="215"/>
      <c r="F93" s="215"/>
      <c r="G93" s="216"/>
      <c r="H93" s="30" t="s">
        <v>26</v>
      </c>
      <c r="I93" s="31" t="s">
        <v>27</v>
      </c>
    </row>
    <row r="94" spans="2:9" ht="20.100000000000001" customHeight="1" thickBot="1" x14ac:dyDescent="0.35">
      <c r="B94" s="214"/>
      <c r="C94" s="217"/>
      <c r="D94" s="217"/>
      <c r="E94" s="217"/>
      <c r="F94" s="217"/>
      <c r="G94" s="218"/>
      <c r="H94" s="50">
        <f>$H$21</f>
        <v>0</v>
      </c>
      <c r="I94" s="32" t="str">
        <f>$B$21</f>
        <v>D.3.3</v>
      </c>
    </row>
    <row r="95" spans="2:9" ht="15" customHeight="1" x14ac:dyDescent="0.2">
      <c r="B95" s="138"/>
      <c r="C95" s="138"/>
      <c r="D95" s="138"/>
      <c r="E95" s="138"/>
      <c r="F95" s="138"/>
      <c r="G95" s="138"/>
      <c r="H95" s="138"/>
      <c r="I95" s="138"/>
    </row>
    <row r="96" spans="2:9" ht="15" customHeight="1" thickBot="1" x14ac:dyDescent="0.25">
      <c r="D96" s="1"/>
      <c r="E96" s="1"/>
      <c r="F96" s="1"/>
      <c r="G96" s="1"/>
      <c r="H96" s="1"/>
      <c r="I96" s="1"/>
    </row>
    <row r="97" spans="2:9" ht="15" customHeight="1" x14ac:dyDescent="0.2">
      <c r="B97" s="182" t="s">
        <v>34</v>
      </c>
      <c r="C97" s="183"/>
      <c r="D97" s="287" t="str">
        <f>$D$4</f>
        <v>Petr Švorba</v>
      </c>
      <c r="E97" s="288"/>
      <c r="F97" s="186"/>
      <c r="G97" s="187"/>
      <c r="H97" s="167"/>
      <c r="I97" s="168"/>
    </row>
    <row r="98" spans="2:9" ht="15" customHeight="1" x14ac:dyDescent="0.2">
      <c r="B98" s="184"/>
      <c r="C98" s="185"/>
      <c r="D98" s="289"/>
      <c r="E98" s="290"/>
      <c r="F98" s="188"/>
      <c r="G98" s="189"/>
      <c r="H98" s="169"/>
      <c r="I98" s="170"/>
    </row>
    <row r="99" spans="2:9" ht="15" customHeight="1" x14ac:dyDescent="0.2">
      <c r="B99" s="184" t="s">
        <v>20</v>
      </c>
      <c r="C99" s="185"/>
      <c r="D99" s="289" t="str">
        <f>$D$3</f>
        <v>Ing. Martin Ondráček</v>
      </c>
      <c r="E99" s="290"/>
      <c r="F99" s="188"/>
      <c r="G99" s="189"/>
      <c r="H99" s="169"/>
      <c r="I99" s="170"/>
    </row>
    <row r="100" spans="2:9" ht="15" customHeight="1" x14ac:dyDescent="0.2">
      <c r="B100" s="184"/>
      <c r="C100" s="185"/>
      <c r="D100" s="289"/>
      <c r="E100" s="290"/>
      <c r="F100" s="188"/>
      <c r="G100" s="189"/>
      <c r="H100" s="196" t="s">
        <v>52</v>
      </c>
      <c r="I100" s="197"/>
    </row>
    <row r="101" spans="2:9" ht="15" customHeight="1" x14ac:dyDescent="0.2">
      <c r="B101" s="184" t="s">
        <v>33</v>
      </c>
      <c r="C101" s="185"/>
      <c r="D101" s="289" t="str">
        <f>$D$2</f>
        <v>Ing. Martin Ondráček</v>
      </c>
      <c r="E101" s="290"/>
      <c r="F101" s="188"/>
      <c r="G101" s="189"/>
      <c r="H101" s="196"/>
      <c r="I101" s="197"/>
    </row>
    <row r="102" spans="2:9" ht="15" customHeight="1" thickBot="1" x14ac:dyDescent="0.25">
      <c r="B102" s="192"/>
      <c r="C102" s="193"/>
      <c r="D102" s="291"/>
      <c r="E102" s="292"/>
      <c r="F102" s="188"/>
      <c r="G102" s="189"/>
      <c r="H102" s="198"/>
      <c r="I102" s="199"/>
    </row>
    <row r="103" spans="2:9" ht="15" customHeight="1" x14ac:dyDescent="0.2">
      <c r="B103" s="180" t="s">
        <v>28</v>
      </c>
      <c r="C103" s="200" t="str">
        <f>$D$5</f>
        <v>Statutární město Karlovy Vary</v>
      </c>
      <c r="D103" s="200"/>
      <c r="E103" s="200"/>
      <c r="F103" s="188"/>
      <c r="G103" s="189"/>
      <c r="H103" s="201"/>
      <c r="I103" s="53" t="s">
        <v>24</v>
      </c>
    </row>
    <row r="104" spans="2:9" ht="15" customHeight="1" thickBot="1" x14ac:dyDescent="0.25">
      <c r="B104" s="181"/>
      <c r="C104" s="203" t="str">
        <f>$D$6</f>
        <v>Moskevská 2035/21, 361 20 Karlovy Vary</v>
      </c>
      <c r="D104" s="203"/>
      <c r="E104" s="203"/>
      <c r="F104" s="190"/>
      <c r="G104" s="191"/>
      <c r="H104" s="202"/>
      <c r="I104" s="54" t="str">
        <f>$D$11</f>
        <v>P332021</v>
      </c>
    </row>
    <row r="105" spans="2:9" ht="15" customHeight="1" x14ac:dyDescent="0.2">
      <c r="B105" s="207" t="s">
        <v>31</v>
      </c>
      <c r="C105" s="219" t="str">
        <f>$D$7</f>
        <v>Karlovy Vary, Náplavka řeky Ohře</v>
      </c>
      <c r="D105" s="219"/>
      <c r="E105" s="219"/>
      <c r="F105" s="219"/>
      <c r="G105" s="220"/>
      <c r="H105" s="30" t="s">
        <v>21</v>
      </c>
      <c r="I105" s="31" t="s">
        <v>22</v>
      </c>
    </row>
    <row r="106" spans="2:9" ht="15" customHeight="1" x14ac:dyDescent="0.2">
      <c r="B106" s="213"/>
      <c r="C106" s="219"/>
      <c r="D106" s="219"/>
      <c r="E106" s="219"/>
      <c r="F106" s="219"/>
      <c r="G106" s="220"/>
      <c r="H106" s="27" t="str">
        <f>$D$10</f>
        <v>04/2022</v>
      </c>
      <c r="I106" s="154">
        <f xml:space="preserve"> $D$13</f>
        <v>0</v>
      </c>
    </row>
    <row r="107" spans="2:9" ht="15" customHeight="1" x14ac:dyDescent="0.2">
      <c r="B107" s="207" t="s">
        <v>30</v>
      </c>
      <c r="C107" s="221" t="str">
        <f>$C$43</f>
        <v>Vodovod a kanalizace</v>
      </c>
      <c r="D107" s="221"/>
      <c r="E107" s="221"/>
      <c r="F107" s="221"/>
      <c r="G107" s="222"/>
      <c r="H107" s="30" t="s">
        <v>23</v>
      </c>
      <c r="I107" s="154"/>
    </row>
    <row r="108" spans="2:9" ht="15" customHeight="1" x14ac:dyDescent="0.2">
      <c r="B108" s="213"/>
      <c r="C108" s="210"/>
      <c r="D108" s="210"/>
      <c r="E108" s="210"/>
      <c r="F108" s="210"/>
      <c r="G108" s="211"/>
      <c r="H108" s="29" t="str">
        <f>$D$12</f>
        <v>PDPS</v>
      </c>
      <c r="I108" s="212"/>
    </row>
    <row r="109" spans="2:9" ht="15" customHeight="1" x14ac:dyDescent="0.2">
      <c r="B109" s="207" t="s">
        <v>25</v>
      </c>
      <c r="C109" s="215" t="str">
        <f>$C$22</f>
        <v>Podélný profil vodovod</v>
      </c>
      <c r="D109" s="215"/>
      <c r="E109" s="215"/>
      <c r="F109" s="215"/>
      <c r="G109" s="216"/>
      <c r="H109" s="30" t="s">
        <v>26</v>
      </c>
      <c r="I109" s="31" t="s">
        <v>27</v>
      </c>
    </row>
    <row r="110" spans="2:9" ht="20.100000000000001" customHeight="1" thickBot="1" x14ac:dyDescent="0.35">
      <c r="B110" s="214"/>
      <c r="C110" s="217"/>
      <c r="D110" s="217"/>
      <c r="E110" s="217"/>
      <c r="F110" s="217"/>
      <c r="G110" s="218"/>
      <c r="H110" s="50">
        <f xml:space="preserve"> $H$22</f>
        <v>0</v>
      </c>
      <c r="I110" s="32" t="str">
        <f>$B$22</f>
        <v>D.3.4</v>
      </c>
    </row>
    <row r="111" spans="2:9" ht="15" customHeight="1" x14ac:dyDescent="0.2">
      <c r="B111" s="138"/>
      <c r="C111" s="138"/>
      <c r="D111" s="138"/>
      <c r="E111" s="138"/>
      <c r="F111" s="138"/>
      <c r="G111" s="138"/>
      <c r="H111" s="138"/>
      <c r="I111" s="138"/>
    </row>
    <row r="112" spans="2:9" ht="15" customHeight="1" thickBot="1" x14ac:dyDescent="0.25">
      <c r="D112" s="1"/>
      <c r="E112" s="1"/>
      <c r="F112" s="1"/>
      <c r="G112" s="1"/>
      <c r="H112" s="1"/>
      <c r="I112" s="1"/>
    </row>
    <row r="113" spans="2:9" ht="15" customHeight="1" x14ac:dyDescent="0.2">
      <c r="B113" s="182" t="s">
        <v>34</v>
      </c>
      <c r="C113" s="183"/>
      <c r="D113" s="287" t="str">
        <f>$D$4</f>
        <v>Petr Švorba</v>
      </c>
      <c r="E113" s="288"/>
      <c r="F113" s="186"/>
      <c r="G113" s="187"/>
      <c r="H113" s="167"/>
      <c r="I113" s="168"/>
    </row>
    <row r="114" spans="2:9" ht="15" customHeight="1" x14ac:dyDescent="0.2">
      <c r="B114" s="184"/>
      <c r="C114" s="185"/>
      <c r="D114" s="289"/>
      <c r="E114" s="290"/>
      <c r="F114" s="188"/>
      <c r="G114" s="189"/>
      <c r="H114" s="169"/>
      <c r="I114" s="170"/>
    </row>
    <row r="115" spans="2:9" ht="15" customHeight="1" x14ac:dyDescent="0.2">
      <c r="B115" s="184" t="s">
        <v>20</v>
      </c>
      <c r="C115" s="185"/>
      <c r="D115" s="289" t="str">
        <f>$D$3</f>
        <v>Ing. Martin Ondráček</v>
      </c>
      <c r="E115" s="290"/>
      <c r="F115" s="188"/>
      <c r="G115" s="189"/>
      <c r="H115" s="169"/>
      <c r="I115" s="170"/>
    </row>
    <row r="116" spans="2:9" ht="15" customHeight="1" x14ac:dyDescent="0.2">
      <c r="B116" s="184"/>
      <c r="C116" s="185"/>
      <c r="D116" s="289"/>
      <c r="E116" s="290"/>
      <c r="F116" s="188"/>
      <c r="G116" s="189"/>
      <c r="H116" s="196" t="s">
        <v>52</v>
      </c>
      <c r="I116" s="197"/>
    </row>
    <row r="117" spans="2:9" ht="15" customHeight="1" x14ac:dyDescent="0.2">
      <c r="B117" s="184" t="s">
        <v>33</v>
      </c>
      <c r="C117" s="185"/>
      <c r="D117" s="289" t="str">
        <f>$D$2</f>
        <v>Ing. Martin Ondráček</v>
      </c>
      <c r="E117" s="290"/>
      <c r="F117" s="188"/>
      <c r="G117" s="189"/>
      <c r="H117" s="196"/>
      <c r="I117" s="197"/>
    </row>
    <row r="118" spans="2:9" ht="15" customHeight="1" thickBot="1" x14ac:dyDescent="0.25">
      <c r="B118" s="192"/>
      <c r="C118" s="193"/>
      <c r="D118" s="291"/>
      <c r="E118" s="292"/>
      <c r="F118" s="188"/>
      <c r="G118" s="189"/>
      <c r="H118" s="198"/>
      <c r="I118" s="199"/>
    </row>
    <row r="119" spans="2:9" ht="15" customHeight="1" x14ac:dyDescent="0.2">
      <c r="B119" s="180" t="s">
        <v>28</v>
      </c>
      <c r="C119" s="200" t="str">
        <f>$D$5</f>
        <v>Statutární město Karlovy Vary</v>
      </c>
      <c r="D119" s="200"/>
      <c r="E119" s="200"/>
      <c r="F119" s="188"/>
      <c r="G119" s="189"/>
      <c r="H119" s="201"/>
      <c r="I119" s="53" t="s">
        <v>24</v>
      </c>
    </row>
    <row r="120" spans="2:9" ht="15" customHeight="1" thickBot="1" x14ac:dyDescent="0.25">
      <c r="B120" s="181"/>
      <c r="C120" s="203" t="str">
        <f>$D$6</f>
        <v>Moskevská 2035/21, 361 20 Karlovy Vary</v>
      </c>
      <c r="D120" s="203"/>
      <c r="E120" s="203"/>
      <c r="F120" s="190"/>
      <c r="G120" s="191"/>
      <c r="H120" s="202"/>
      <c r="I120" s="54" t="str">
        <f>$D$11</f>
        <v>P332021</v>
      </c>
    </row>
    <row r="121" spans="2:9" ht="15" customHeight="1" x14ac:dyDescent="0.2">
      <c r="B121" s="207" t="s">
        <v>31</v>
      </c>
      <c r="C121" s="219" t="str">
        <f>$D$7</f>
        <v>Karlovy Vary, Náplavka řeky Ohře</v>
      </c>
      <c r="D121" s="219"/>
      <c r="E121" s="219"/>
      <c r="F121" s="219"/>
      <c r="G121" s="220"/>
      <c r="H121" s="30" t="s">
        <v>21</v>
      </c>
      <c r="I121" s="31" t="s">
        <v>22</v>
      </c>
    </row>
    <row r="122" spans="2:9" ht="15" customHeight="1" x14ac:dyDescent="0.2">
      <c r="B122" s="213"/>
      <c r="C122" s="219"/>
      <c r="D122" s="219"/>
      <c r="E122" s="219"/>
      <c r="F122" s="219"/>
      <c r="G122" s="220"/>
      <c r="H122" s="27" t="str">
        <f>$D$10</f>
        <v>04/2022</v>
      </c>
      <c r="I122" s="154">
        <f xml:space="preserve"> $D$13</f>
        <v>0</v>
      </c>
    </row>
    <row r="123" spans="2:9" ht="15" customHeight="1" x14ac:dyDescent="0.2">
      <c r="B123" s="207" t="s">
        <v>30</v>
      </c>
      <c r="C123" s="221" t="str">
        <f>$C$43</f>
        <v>Vodovod a kanalizace</v>
      </c>
      <c r="D123" s="221"/>
      <c r="E123" s="221"/>
      <c r="F123" s="221"/>
      <c r="G123" s="222"/>
      <c r="H123" s="30" t="s">
        <v>23</v>
      </c>
      <c r="I123" s="154"/>
    </row>
    <row r="124" spans="2:9" ht="15" customHeight="1" x14ac:dyDescent="0.2">
      <c r="B124" s="213"/>
      <c r="C124" s="210"/>
      <c r="D124" s="210"/>
      <c r="E124" s="210"/>
      <c r="F124" s="210"/>
      <c r="G124" s="211"/>
      <c r="H124" s="29" t="str">
        <f>$D$12</f>
        <v>PDPS</v>
      </c>
      <c r="I124" s="212"/>
    </row>
    <row r="125" spans="2:9" ht="15" customHeight="1" x14ac:dyDescent="0.2">
      <c r="B125" s="207" t="s">
        <v>25</v>
      </c>
      <c r="C125" s="215" t="str">
        <f>$C$23</f>
        <v>Schéma uložení potrubí</v>
      </c>
      <c r="D125" s="215"/>
      <c r="E125" s="215"/>
      <c r="F125" s="215"/>
      <c r="G125" s="216"/>
      <c r="H125" s="30" t="s">
        <v>26</v>
      </c>
      <c r="I125" s="31" t="s">
        <v>27</v>
      </c>
    </row>
    <row r="126" spans="2:9" ht="20.100000000000001" customHeight="1" thickBot="1" x14ac:dyDescent="0.35">
      <c r="B126" s="214"/>
      <c r="C126" s="217"/>
      <c r="D126" s="217"/>
      <c r="E126" s="217"/>
      <c r="F126" s="217"/>
      <c r="G126" s="218"/>
      <c r="H126" s="50">
        <f xml:space="preserve"> $H$23</f>
        <v>0</v>
      </c>
      <c r="I126" s="32" t="str">
        <f>$B$23</f>
        <v>D.3.5</v>
      </c>
    </row>
    <row r="127" spans="2:9" ht="15" customHeight="1" x14ac:dyDescent="0.2">
      <c r="B127" s="138"/>
      <c r="C127" s="138"/>
      <c r="D127" s="138"/>
      <c r="E127" s="138"/>
      <c r="F127" s="138"/>
      <c r="G127" s="138"/>
      <c r="H127" s="138"/>
      <c r="I127" s="138"/>
    </row>
    <row r="128" spans="2:9" ht="15" customHeight="1" thickBot="1" x14ac:dyDescent="0.25">
      <c r="D128" s="1"/>
      <c r="E128" s="1"/>
      <c r="F128" s="1"/>
      <c r="G128" s="1"/>
      <c r="H128" s="1"/>
      <c r="I128" s="1"/>
    </row>
    <row r="129" spans="2:9" ht="15" customHeight="1" x14ac:dyDescent="0.2">
      <c r="B129" s="182" t="s">
        <v>34</v>
      </c>
      <c r="C129" s="183"/>
      <c r="D129" s="156" t="str">
        <f>$D$4</f>
        <v>Petr Švorba</v>
      </c>
      <c r="E129" s="157"/>
      <c r="F129" s="186"/>
      <c r="G129" s="187"/>
      <c r="H129" s="167"/>
      <c r="I129" s="168"/>
    </row>
    <row r="130" spans="2:9" ht="15" customHeight="1" x14ac:dyDescent="0.2">
      <c r="B130" s="184"/>
      <c r="C130" s="185"/>
      <c r="D130" s="158"/>
      <c r="E130" s="159"/>
      <c r="F130" s="188"/>
      <c r="G130" s="189"/>
      <c r="H130" s="169"/>
      <c r="I130" s="170"/>
    </row>
    <row r="131" spans="2:9" ht="15" customHeight="1" x14ac:dyDescent="0.2">
      <c r="B131" s="184" t="s">
        <v>20</v>
      </c>
      <c r="C131" s="185"/>
      <c r="D131" s="158" t="str">
        <f>$D$3</f>
        <v>Ing. Martin Ondráček</v>
      </c>
      <c r="E131" s="159"/>
      <c r="F131" s="188"/>
      <c r="G131" s="189"/>
      <c r="H131" s="169"/>
      <c r="I131" s="170"/>
    </row>
    <row r="132" spans="2:9" ht="15" customHeight="1" x14ac:dyDescent="0.2">
      <c r="B132" s="184"/>
      <c r="C132" s="185"/>
      <c r="D132" s="158"/>
      <c r="E132" s="159"/>
      <c r="F132" s="188"/>
      <c r="G132" s="189"/>
      <c r="H132" s="196" t="s">
        <v>52</v>
      </c>
      <c r="I132" s="197"/>
    </row>
    <row r="133" spans="2:9" ht="15" customHeight="1" x14ac:dyDescent="0.2">
      <c r="B133" s="184" t="s">
        <v>33</v>
      </c>
      <c r="C133" s="185"/>
      <c r="D133" s="158" t="str">
        <f>$D$2</f>
        <v>Ing. Martin Ondráček</v>
      </c>
      <c r="E133" s="159"/>
      <c r="F133" s="188"/>
      <c r="G133" s="189"/>
      <c r="H133" s="196"/>
      <c r="I133" s="197"/>
    </row>
    <row r="134" spans="2:9" ht="15" customHeight="1" thickBot="1" x14ac:dyDescent="0.25">
      <c r="B134" s="192"/>
      <c r="C134" s="193"/>
      <c r="D134" s="194"/>
      <c r="E134" s="195"/>
      <c r="F134" s="188"/>
      <c r="G134" s="189"/>
      <c r="H134" s="198"/>
      <c r="I134" s="199"/>
    </row>
    <row r="135" spans="2:9" ht="15" customHeight="1" x14ac:dyDescent="0.2">
      <c r="B135" s="180" t="s">
        <v>28</v>
      </c>
      <c r="C135" s="200" t="str">
        <f>$D$5</f>
        <v>Statutární město Karlovy Vary</v>
      </c>
      <c r="D135" s="200"/>
      <c r="E135" s="200"/>
      <c r="F135" s="188"/>
      <c r="G135" s="189"/>
      <c r="H135" s="201"/>
      <c r="I135" s="53" t="s">
        <v>24</v>
      </c>
    </row>
    <row r="136" spans="2:9" ht="15" customHeight="1" thickBot="1" x14ac:dyDescent="0.25">
      <c r="B136" s="181"/>
      <c r="C136" s="203" t="str">
        <f>$D$6</f>
        <v>Moskevská 2035/21, 361 20 Karlovy Vary</v>
      </c>
      <c r="D136" s="203"/>
      <c r="E136" s="203"/>
      <c r="F136" s="190"/>
      <c r="G136" s="191"/>
      <c r="H136" s="202"/>
      <c r="I136" s="54" t="str">
        <f>$D$11</f>
        <v>P332021</v>
      </c>
    </row>
    <row r="137" spans="2:9" ht="15" customHeight="1" x14ac:dyDescent="0.2">
      <c r="B137" s="207" t="s">
        <v>31</v>
      </c>
      <c r="C137" s="219" t="str">
        <f>$D$7</f>
        <v>Karlovy Vary, Náplavka řeky Ohře</v>
      </c>
      <c r="D137" s="219"/>
      <c r="E137" s="219"/>
      <c r="F137" s="219"/>
      <c r="G137" s="220"/>
      <c r="H137" s="30" t="s">
        <v>21</v>
      </c>
      <c r="I137" s="31" t="s">
        <v>22</v>
      </c>
    </row>
    <row r="138" spans="2:9" ht="15" customHeight="1" x14ac:dyDescent="0.2">
      <c r="B138" s="213"/>
      <c r="C138" s="219"/>
      <c r="D138" s="219"/>
      <c r="E138" s="219"/>
      <c r="F138" s="219"/>
      <c r="G138" s="220"/>
      <c r="H138" s="27" t="str">
        <f>$D$10</f>
        <v>04/2022</v>
      </c>
      <c r="I138" s="154">
        <f xml:space="preserve"> $D$13</f>
        <v>0</v>
      </c>
    </row>
    <row r="139" spans="2:9" ht="15" customHeight="1" x14ac:dyDescent="0.2">
      <c r="B139" s="207" t="s">
        <v>30</v>
      </c>
      <c r="C139" s="221" t="str">
        <f>$C$43</f>
        <v>Vodovod a kanalizace</v>
      </c>
      <c r="D139" s="221"/>
      <c r="E139" s="221"/>
      <c r="F139" s="221"/>
      <c r="G139" s="222"/>
      <c r="H139" s="30" t="s">
        <v>23</v>
      </c>
      <c r="I139" s="154"/>
    </row>
    <row r="140" spans="2:9" ht="15" customHeight="1" x14ac:dyDescent="0.2">
      <c r="B140" s="213"/>
      <c r="C140" s="210"/>
      <c r="D140" s="210"/>
      <c r="E140" s="210"/>
      <c r="F140" s="210"/>
      <c r="G140" s="211"/>
      <c r="H140" s="29" t="str">
        <f>$D$12</f>
        <v>PDPS</v>
      </c>
      <c r="I140" s="212"/>
    </row>
    <row r="141" spans="2:9" ht="20.100000000000001" customHeight="1" x14ac:dyDescent="0.2">
      <c r="B141" s="207" t="s">
        <v>25</v>
      </c>
      <c r="C141" s="215">
        <f>$C$24</f>
        <v>0</v>
      </c>
      <c r="D141" s="215"/>
      <c r="E141" s="215"/>
      <c r="F141" s="215"/>
      <c r="G141" s="216"/>
      <c r="H141" s="30" t="s">
        <v>26</v>
      </c>
      <c r="I141" s="31" t="s">
        <v>27</v>
      </c>
    </row>
    <row r="142" spans="2:9" ht="20.100000000000001" customHeight="1" thickBot="1" x14ac:dyDescent="0.35">
      <c r="B142" s="214"/>
      <c r="C142" s="217"/>
      <c r="D142" s="217"/>
      <c r="E142" s="217"/>
      <c r="F142" s="217"/>
      <c r="G142" s="218"/>
      <c r="H142" s="50">
        <f>$H$24</f>
        <v>0</v>
      </c>
      <c r="I142" s="32">
        <f>$B$24</f>
        <v>0</v>
      </c>
    </row>
    <row r="143" spans="2:9" ht="15" customHeight="1" x14ac:dyDescent="0.2">
      <c r="B143" s="138"/>
      <c r="C143" s="138"/>
      <c r="D143" s="138"/>
      <c r="E143" s="138"/>
      <c r="F143" s="138"/>
      <c r="G143" s="138"/>
      <c r="H143" s="138"/>
      <c r="I143" s="138"/>
    </row>
    <row r="144" spans="2:9" ht="15" customHeight="1" thickBot="1" x14ac:dyDescent="0.25">
      <c r="D144" s="1"/>
      <c r="E144" s="1"/>
      <c r="F144" s="1"/>
      <c r="G144" s="1"/>
      <c r="H144" s="1"/>
      <c r="I144" s="1"/>
    </row>
    <row r="145" spans="2:9" ht="15" customHeight="1" x14ac:dyDescent="0.2">
      <c r="B145" s="182" t="s">
        <v>34</v>
      </c>
      <c r="C145" s="183"/>
      <c r="D145" s="156" t="str">
        <f>$D$4</f>
        <v>Petr Švorba</v>
      </c>
      <c r="E145" s="157"/>
      <c r="F145" s="186"/>
      <c r="G145" s="187"/>
      <c r="H145" s="167"/>
      <c r="I145" s="168"/>
    </row>
    <row r="146" spans="2:9" ht="15" customHeight="1" x14ac:dyDescent="0.2">
      <c r="B146" s="184"/>
      <c r="C146" s="185"/>
      <c r="D146" s="158"/>
      <c r="E146" s="159"/>
      <c r="F146" s="188"/>
      <c r="G146" s="189"/>
      <c r="H146" s="169"/>
      <c r="I146" s="170"/>
    </row>
    <row r="147" spans="2:9" ht="15" customHeight="1" x14ac:dyDescent="0.2">
      <c r="B147" s="184" t="s">
        <v>20</v>
      </c>
      <c r="C147" s="185"/>
      <c r="D147" s="158" t="str">
        <f>$D$3</f>
        <v>Ing. Martin Ondráček</v>
      </c>
      <c r="E147" s="159"/>
      <c r="F147" s="188"/>
      <c r="G147" s="189"/>
      <c r="H147" s="169"/>
      <c r="I147" s="170"/>
    </row>
    <row r="148" spans="2:9" ht="15" customHeight="1" x14ac:dyDescent="0.2">
      <c r="B148" s="184"/>
      <c r="C148" s="185"/>
      <c r="D148" s="158"/>
      <c r="E148" s="159"/>
      <c r="F148" s="188"/>
      <c r="G148" s="189"/>
      <c r="H148" s="196" t="s">
        <v>52</v>
      </c>
      <c r="I148" s="197"/>
    </row>
    <row r="149" spans="2:9" ht="15" customHeight="1" x14ac:dyDescent="0.2">
      <c r="B149" s="184" t="s">
        <v>33</v>
      </c>
      <c r="C149" s="185"/>
      <c r="D149" s="158" t="str">
        <f>$D$2</f>
        <v>Ing. Martin Ondráček</v>
      </c>
      <c r="E149" s="159"/>
      <c r="F149" s="188"/>
      <c r="G149" s="189"/>
      <c r="H149" s="196"/>
      <c r="I149" s="197"/>
    </row>
    <row r="150" spans="2:9" ht="15" customHeight="1" thickBot="1" x14ac:dyDescent="0.25">
      <c r="B150" s="192"/>
      <c r="C150" s="193"/>
      <c r="D150" s="194"/>
      <c r="E150" s="195"/>
      <c r="F150" s="188"/>
      <c r="G150" s="189"/>
      <c r="H150" s="198"/>
      <c r="I150" s="199"/>
    </row>
    <row r="151" spans="2:9" ht="15" customHeight="1" x14ac:dyDescent="0.2">
      <c r="B151" s="180" t="s">
        <v>28</v>
      </c>
      <c r="C151" s="200" t="str">
        <f>$D$5</f>
        <v>Statutární město Karlovy Vary</v>
      </c>
      <c r="D151" s="200"/>
      <c r="E151" s="200"/>
      <c r="F151" s="188"/>
      <c r="G151" s="189"/>
      <c r="H151" s="201"/>
      <c r="I151" s="53" t="s">
        <v>24</v>
      </c>
    </row>
    <row r="152" spans="2:9" ht="15" customHeight="1" thickBot="1" x14ac:dyDescent="0.25">
      <c r="B152" s="181"/>
      <c r="C152" s="203" t="str">
        <f>$D$6</f>
        <v>Moskevská 2035/21, 361 20 Karlovy Vary</v>
      </c>
      <c r="D152" s="203"/>
      <c r="E152" s="203"/>
      <c r="F152" s="190"/>
      <c r="G152" s="191"/>
      <c r="H152" s="202"/>
      <c r="I152" s="54" t="str">
        <f>$D$11</f>
        <v>P332021</v>
      </c>
    </row>
    <row r="153" spans="2:9" ht="15" customHeight="1" x14ac:dyDescent="0.2">
      <c r="B153" s="207" t="s">
        <v>31</v>
      </c>
      <c r="C153" s="219" t="str">
        <f>$D$7</f>
        <v>Karlovy Vary, Náplavka řeky Ohře</v>
      </c>
      <c r="D153" s="219"/>
      <c r="E153" s="219"/>
      <c r="F153" s="219"/>
      <c r="G153" s="220"/>
      <c r="H153" s="30" t="s">
        <v>21</v>
      </c>
      <c r="I153" s="31" t="s">
        <v>22</v>
      </c>
    </row>
    <row r="154" spans="2:9" ht="15" customHeight="1" x14ac:dyDescent="0.2">
      <c r="B154" s="213"/>
      <c r="C154" s="219"/>
      <c r="D154" s="219"/>
      <c r="E154" s="219"/>
      <c r="F154" s="219"/>
      <c r="G154" s="220"/>
      <c r="H154" s="27" t="str">
        <f>$D$10</f>
        <v>04/2022</v>
      </c>
      <c r="I154" s="154">
        <f xml:space="preserve"> $D$13</f>
        <v>0</v>
      </c>
    </row>
    <row r="155" spans="2:9" ht="15" customHeight="1" x14ac:dyDescent="0.2">
      <c r="B155" s="207" t="s">
        <v>30</v>
      </c>
      <c r="C155" s="221" t="str">
        <f>$C$43</f>
        <v>Vodovod a kanalizace</v>
      </c>
      <c r="D155" s="221"/>
      <c r="E155" s="221"/>
      <c r="F155" s="221"/>
      <c r="G155" s="222"/>
      <c r="H155" s="30" t="s">
        <v>23</v>
      </c>
      <c r="I155" s="154"/>
    </row>
    <row r="156" spans="2:9" ht="20.100000000000001" customHeight="1" x14ac:dyDescent="0.2">
      <c r="B156" s="213"/>
      <c r="C156" s="210"/>
      <c r="D156" s="210"/>
      <c r="E156" s="210"/>
      <c r="F156" s="210"/>
      <c r="G156" s="211"/>
      <c r="H156" s="29" t="str">
        <f>$D$12</f>
        <v>PDPS</v>
      </c>
      <c r="I156" s="212"/>
    </row>
    <row r="157" spans="2:9" ht="15" customHeight="1" x14ac:dyDescent="0.2">
      <c r="B157" s="207" t="s">
        <v>25</v>
      </c>
      <c r="C157" s="215">
        <f>$C$25</f>
        <v>0</v>
      </c>
      <c r="D157" s="215"/>
      <c r="E157" s="215"/>
      <c r="F157" s="215"/>
      <c r="G157" s="216"/>
      <c r="H157" s="30" t="s">
        <v>26</v>
      </c>
      <c r="I157" s="31" t="s">
        <v>27</v>
      </c>
    </row>
    <row r="158" spans="2:9" ht="20.100000000000001" customHeight="1" thickBot="1" x14ac:dyDescent="0.35">
      <c r="B158" s="214"/>
      <c r="C158" s="217"/>
      <c r="D158" s="217"/>
      <c r="E158" s="217"/>
      <c r="F158" s="217"/>
      <c r="G158" s="218"/>
      <c r="H158" s="50">
        <f>$H$25</f>
        <v>0</v>
      </c>
      <c r="I158" s="32">
        <f>$B$25</f>
        <v>0</v>
      </c>
    </row>
    <row r="159" spans="2:9" ht="15" customHeight="1" x14ac:dyDescent="0.2">
      <c r="B159" s="138"/>
      <c r="C159" s="138"/>
      <c r="D159" s="138"/>
      <c r="E159" s="138"/>
      <c r="F159" s="138"/>
      <c r="G159" s="138"/>
      <c r="H159" s="138"/>
      <c r="I159" s="138"/>
    </row>
    <row r="160" spans="2:9" ht="15" customHeight="1" thickBot="1" x14ac:dyDescent="0.25">
      <c r="D160" s="1"/>
      <c r="E160" s="1"/>
      <c r="F160" s="1"/>
      <c r="G160" s="1"/>
      <c r="H160" s="1"/>
      <c r="I160" s="1"/>
    </row>
    <row r="161" spans="2:9" ht="15" customHeight="1" x14ac:dyDescent="0.2">
      <c r="B161" s="182" t="s">
        <v>34</v>
      </c>
      <c r="C161" s="183"/>
      <c r="D161" s="156" t="str">
        <f>$D$4</f>
        <v>Petr Švorba</v>
      </c>
      <c r="E161" s="157"/>
      <c r="F161" s="186"/>
      <c r="G161" s="187"/>
      <c r="H161" s="167"/>
      <c r="I161" s="168"/>
    </row>
    <row r="162" spans="2:9" ht="15" customHeight="1" x14ac:dyDescent="0.2">
      <c r="B162" s="184"/>
      <c r="C162" s="185"/>
      <c r="D162" s="158"/>
      <c r="E162" s="159"/>
      <c r="F162" s="188"/>
      <c r="G162" s="189"/>
      <c r="H162" s="169"/>
      <c r="I162" s="170"/>
    </row>
    <row r="163" spans="2:9" ht="15" customHeight="1" x14ac:dyDescent="0.2">
      <c r="B163" s="184" t="s">
        <v>20</v>
      </c>
      <c r="C163" s="185"/>
      <c r="D163" s="158" t="str">
        <f>$D$3</f>
        <v>Ing. Martin Ondráček</v>
      </c>
      <c r="E163" s="159"/>
      <c r="F163" s="188"/>
      <c r="G163" s="189"/>
      <c r="H163" s="169"/>
      <c r="I163" s="170"/>
    </row>
    <row r="164" spans="2:9" ht="15" customHeight="1" x14ac:dyDescent="0.2">
      <c r="B164" s="184"/>
      <c r="C164" s="185"/>
      <c r="D164" s="158"/>
      <c r="E164" s="159"/>
      <c r="F164" s="188"/>
      <c r="G164" s="189"/>
      <c r="H164" s="196" t="s">
        <v>52</v>
      </c>
      <c r="I164" s="197"/>
    </row>
    <row r="165" spans="2:9" ht="15" customHeight="1" x14ac:dyDescent="0.2">
      <c r="B165" s="184" t="s">
        <v>33</v>
      </c>
      <c r="C165" s="185"/>
      <c r="D165" s="158" t="str">
        <f>$D$2</f>
        <v>Ing. Martin Ondráček</v>
      </c>
      <c r="E165" s="159"/>
      <c r="F165" s="188"/>
      <c r="G165" s="189"/>
      <c r="H165" s="196"/>
      <c r="I165" s="197"/>
    </row>
    <row r="166" spans="2:9" ht="15" customHeight="1" thickBot="1" x14ac:dyDescent="0.25">
      <c r="B166" s="192"/>
      <c r="C166" s="193"/>
      <c r="D166" s="194"/>
      <c r="E166" s="195"/>
      <c r="F166" s="188"/>
      <c r="G166" s="189"/>
      <c r="H166" s="198"/>
      <c r="I166" s="199"/>
    </row>
    <row r="167" spans="2:9" ht="15" customHeight="1" x14ac:dyDescent="0.2">
      <c r="B167" s="180" t="s">
        <v>28</v>
      </c>
      <c r="C167" s="200" t="str">
        <f>$D$5</f>
        <v>Statutární město Karlovy Vary</v>
      </c>
      <c r="D167" s="200"/>
      <c r="E167" s="200"/>
      <c r="F167" s="188"/>
      <c r="G167" s="189"/>
      <c r="H167" s="201"/>
      <c r="I167" s="53" t="s">
        <v>24</v>
      </c>
    </row>
    <row r="168" spans="2:9" ht="15" customHeight="1" thickBot="1" x14ac:dyDescent="0.25">
      <c r="B168" s="181"/>
      <c r="C168" s="203" t="str">
        <f>$D$6</f>
        <v>Moskevská 2035/21, 361 20 Karlovy Vary</v>
      </c>
      <c r="D168" s="203"/>
      <c r="E168" s="203"/>
      <c r="F168" s="190"/>
      <c r="G168" s="191"/>
      <c r="H168" s="202"/>
      <c r="I168" s="54" t="str">
        <f>$D$11</f>
        <v>P332021</v>
      </c>
    </row>
    <row r="169" spans="2:9" ht="15" customHeight="1" x14ac:dyDescent="0.2">
      <c r="B169" s="207" t="s">
        <v>31</v>
      </c>
      <c r="C169" s="219" t="str">
        <f>$D$7</f>
        <v>Karlovy Vary, Náplavka řeky Ohře</v>
      </c>
      <c r="D169" s="219"/>
      <c r="E169" s="219"/>
      <c r="F169" s="219"/>
      <c r="G169" s="220"/>
      <c r="H169" s="30" t="s">
        <v>21</v>
      </c>
      <c r="I169" s="31" t="s">
        <v>22</v>
      </c>
    </row>
    <row r="170" spans="2:9" ht="15" customHeight="1" x14ac:dyDescent="0.2">
      <c r="B170" s="213"/>
      <c r="C170" s="219"/>
      <c r="D170" s="219"/>
      <c r="E170" s="219"/>
      <c r="F170" s="219"/>
      <c r="G170" s="220"/>
      <c r="H170" s="27" t="str">
        <f>$D$10</f>
        <v>04/2022</v>
      </c>
      <c r="I170" s="154">
        <f xml:space="preserve"> $D$13</f>
        <v>0</v>
      </c>
    </row>
    <row r="171" spans="2:9" ht="20.100000000000001" customHeight="1" x14ac:dyDescent="0.2">
      <c r="B171" s="207" t="s">
        <v>30</v>
      </c>
      <c r="C171" s="221" t="str">
        <f>$C$43</f>
        <v>Vodovod a kanalizace</v>
      </c>
      <c r="D171" s="221"/>
      <c r="E171" s="221"/>
      <c r="F171" s="221"/>
      <c r="G171" s="222"/>
      <c r="H171" s="30" t="s">
        <v>23</v>
      </c>
      <c r="I171" s="154"/>
    </row>
    <row r="172" spans="2:9" ht="15" customHeight="1" x14ac:dyDescent="0.2">
      <c r="B172" s="213"/>
      <c r="C172" s="210"/>
      <c r="D172" s="210"/>
      <c r="E172" s="210"/>
      <c r="F172" s="210"/>
      <c r="G172" s="211"/>
      <c r="H172" s="29" t="str">
        <f>$D$12</f>
        <v>PDPS</v>
      </c>
      <c r="I172" s="212"/>
    </row>
    <row r="173" spans="2:9" ht="15" customHeight="1" x14ac:dyDescent="0.2">
      <c r="B173" s="207" t="s">
        <v>25</v>
      </c>
      <c r="C173" s="215">
        <f>$C$26</f>
        <v>0</v>
      </c>
      <c r="D173" s="215"/>
      <c r="E173" s="215"/>
      <c r="F173" s="215"/>
      <c r="G173" s="216"/>
      <c r="H173" s="30" t="s">
        <v>26</v>
      </c>
      <c r="I173" s="31" t="s">
        <v>27</v>
      </c>
    </row>
    <row r="174" spans="2:9" ht="20.100000000000001" customHeight="1" thickBot="1" x14ac:dyDescent="0.35">
      <c r="B174" s="214"/>
      <c r="C174" s="217"/>
      <c r="D174" s="217"/>
      <c r="E174" s="217"/>
      <c r="F174" s="217"/>
      <c r="G174" s="218"/>
      <c r="H174" s="50">
        <f>$H$26</f>
        <v>0</v>
      </c>
      <c r="I174" s="32">
        <f>$B$26</f>
        <v>0</v>
      </c>
    </row>
    <row r="175" spans="2:9" ht="15" customHeight="1" x14ac:dyDescent="0.2">
      <c r="B175" s="138"/>
      <c r="C175" s="138"/>
      <c r="D175" s="138"/>
      <c r="E175" s="138"/>
      <c r="F175" s="138"/>
      <c r="G175" s="138"/>
      <c r="H175" s="138"/>
      <c r="I175" s="138"/>
    </row>
    <row r="176" spans="2:9" ht="15" customHeight="1" thickBot="1" x14ac:dyDescent="0.25">
      <c r="D176" s="1"/>
      <c r="E176" s="1"/>
      <c r="F176" s="1"/>
      <c r="G176" s="1"/>
      <c r="H176" s="1"/>
      <c r="I176" s="1"/>
    </row>
    <row r="177" spans="2:9" ht="15" customHeight="1" x14ac:dyDescent="0.2">
      <c r="B177" s="182" t="s">
        <v>34</v>
      </c>
      <c r="C177" s="183"/>
      <c r="D177" s="156" t="str">
        <f>$D$4</f>
        <v>Petr Švorba</v>
      </c>
      <c r="E177" s="157"/>
      <c r="F177" s="186"/>
      <c r="G177" s="187"/>
      <c r="H177" s="167"/>
      <c r="I177" s="168"/>
    </row>
    <row r="178" spans="2:9" ht="15" customHeight="1" x14ac:dyDescent="0.2">
      <c r="B178" s="184"/>
      <c r="C178" s="185"/>
      <c r="D178" s="158"/>
      <c r="E178" s="159"/>
      <c r="F178" s="188"/>
      <c r="G178" s="189"/>
      <c r="H178" s="169"/>
      <c r="I178" s="170"/>
    </row>
    <row r="179" spans="2:9" ht="15" customHeight="1" x14ac:dyDescent="0.2">
      <c r="B179" s="184" t="s">
        <v>20</v>
      </c>
      <c r="C179" s="185"/>
      <c r="D179" s="158" t="str">
        <f>$D$3</f>
        <v>Ing. Martin Ondráček</v>
      </c>
      <c r="E179" s="159"/>
      <c r="F179" s="188"/>
      <c r="G179" s="189"/>
      <c r="H179" s="169"/>
      <c r="I179" s="170"/>
    </row>
    <row r="180" spans="2:9" ht="15" customHeight="1" x14ac:dyDescent="0.2">
      <c r="B180" s="184"/>
      <c r="C180" s="185"/>
      <c r="D180" s="158"/>
      <c r="E180" s="159"/>
      <c r="F180" s="188"/>
      <c r="G180" s="189"/>
      <c r="H180" s="196" t="s">
        <v>52</v>
      </c>
      <c r="I180" s="197"/>
    </row>
    <row r="181" spans="2:9" ht="15" customHeight="1" x14ac:dyDescent="0.2">
      <c r="B181" s="184" t="s">
        <v>33</v>
      </c>
      <c r="C181" s="185"/>
      <c r="D181" s="158" t="str">
        <f>$D$2</f>
        <v>Ing. Martin Ondráček</v>
      </c>
      <c r="E181" s="159"/>
      <c r="F181" s="188"/>
      <c r="G181" s="189"/>
      <c r="H181" s="196"/>
      <c r="I181" s="197"/>
    </row>
    <row r="182" spans="2:9" ht="15" customHeight="1" thickBot="1" x14ac:dyDescent="0.25">
      <c r="B182" s="192"/>
      <c r="C182" s="193"/>
      <c r="D182" s="194"/>
      <c r="E182" s="195"/>
      <c r="F182" s="188"/>
      <c r="G182" s="189"/>
      <c r="H182" s="198"/>
      <c r="I182" s="199"/>
    </row>
    <row r="183" spans="2:9" ht="15" customHeight="1" x14ac:dyDescent="0.2">
      <c r="B183" s="180" t="s">
        <v>28</v>
      </c>
      <c r="C183" s="200" t="str">
        <f>$D$5</f>
        <v>Statutární město Karlovy Vary</v>
      </c>
      <c r="D183" s="200"/>
      <c r="E183" s="200"/>
      <c r="F183" s="188"/>
      <c r="G183" s="189"/>
      <c r="H183" s="201"/>
      <c r="I183" s="53" t="s">
        <v>24</v>
      </c>
    </row>
    <row r="184" spans="2:9" ht="15" customHeight="1" thickBot="1" x14ac:dyDescent="0.25">
      <c r="B184" s="181"/>
      <c r="C184" s="203" t="str">
        <f>$D$6</f>
        <v>Moskevská 2035/21, 361 20 Karlovy Vary</v>
      </c>
      <c r="D184" s="203"/>
      <c r="E184" s="203"/>
      <c r="F184" s="190"/>
      <c r="G184" s="191"/>
      <c r="H184" s="202"/>
      <c r="I184" s="54" t="str">
        <f>$D$11</f>
        <v>P332021</v>
      </c>
    </row>
    <row r="185" spans="2:9" ht="15" customHeight="1" x14ac:dyDescent="0.2">
      <c r="B185" s="207" t="s">
        <v>31</v>
      </c>
      <c r="C185" s="219" t="str">
        <f>$D$7</f>
        <v>Karlovy Vary, Náplavka řeky Ohře</v>
      </c>
      <c r="D185" s="219"/>
      <c r="E185" s="219"/>
      <c r="F185" s="219"/>
      <c r="G185" s="220"/>
      <c r="H185" s="30" t="s">
        <v>21</v>
      </c>
      <c r="I185" s="31" t="s">
        <v>22</v>
      </c>
    </row>
    <row r="186" spans="2:9" ht="20.100000000000001" customHeight="1" x14ac:dyDescent="0.2">
      <c r="B186" s="213"/>
      <c r="C186" s="219"/>
      <c r="D186" s="219"/>
      <c r="E186" s="219"/>
      <c r="F186" s="219"/>
      <c r="G186" s="220"/>
      <c r="H186" s="27" t="str">
        <f>$D$10</f>
        <v>04/2022</v>
      </c>
      <c r="I186" s="154">
        <f xml:space="preserve"> $D$13</f>
        <v>0</v>
      </c>
    </row>
    <row r="187" spans="2:9" ht="15" customHeight="1" x14ac:dyDescent="0.2">
      <c r="B187" s="207" t="s">
        <v>30</v>
      </c>
      <c r="C187" s="221" t="str">
        <f>$C$43</f>
        <v>Vodovod a kanalizace</v>
      </c>
      <c r="D187" s="221"/>
      <c r="E187" s="221"/>
      <c r="F187" s="221"/>
      <c r="G187" s="222"/>
      <c r="H187" s="30" t="s">
        <v>23</v>
      </c>
      <c r="I187" s="154"/>
    </row>
    <row r="188" spans="2:9" ht="15" customHeight="1" x14ac:dyDescent="0.2">
      <c r="B188" s="213"/>
      <c r="C188" s="210"/>
      <c r="D188" s="210"/>
      <c r="E188" s="210"/>
      <c r="F188" s="210"/>
      <c r="G188" s="211"/>
      <c r="H188" s="29" t="str">
        <f>$D$12</f>
        <v>PDPS</v>
      </c>
      <c r="I188" s="212"/>
    </row>
    <row r="189" spans="2:9" ht="15" customHeight="1" x14ac:dyDescent="0.2">
      <c r="B189" s="207" t="s">
        <v>25</v>
      </c>
      <c r="C189" s="215">
        <f>$C$27</f>
        <v>0</v>
      </c>
      <c r="D189" s="215"/>
      <c r="E189" s="215"/>
      <c r="F189" s="215"/>
      <c r="G189" s="216"/>
      <c r="H189" s="30" t="s">
        <v>26</v>
      </c>
      <c r="I189" s="31" t="s">
        <v>27</v>
      </c>
    </row>
    <row r="190" spans="2:9" ht="20.100000000000001" customHeight="1" thickBot="1" x14ac:dyDescent="0.35">
      <c r="B190" s="214"/>
      <c r="C190" s="217"/>
      <c r="D190" s="217"/>
      <c r="E190" s="217"/>
      <c r="F190" s="217"/>
      <c r="G190" s="218"/>
      <c r="H190" s="50">
        <f>$H$27</f>
        <v>0</v>
      </c>
      <c r="I190" s="32">
        <f>$B$27</f>
        <v>0</v>
      </c>
    </row>
    <row r="191" spans="2:9" ht="15" customHeight="1" x14ac:dyDescent="0.2">
      <c r="B191" s="138"/>
      <c r="C191" s="138"/>
      <c r="D191" s="138"/>
      <c r="E191" s="138"/>
      <c r="F191" s="138"/>
      <c r="G191" s="138"/>
      <c r="H191" s="138"/>
      <c r="I191" s="138"/>
    </row>
    <row r="192" spans="2:9" ht="15" customHeight="1" thickBot="1" x14ac:dyDescent="0.25">
      <c r="D192" s="1"/>
      <c r="E192" s="1"/>
      <c r="F192" s="1"/>
      <c r="G192" s="1"/>
      <c r="H192" s="1"/>
      <c r="I192" s="1"/>
    </row>
    <row r="193" spans="2:9" ht="15" customHeight="1" x14ac:dyDescent="0.2">
      <c r="B193" s="182" t="s">
        <v>34</v>
      </c>
      <c r="C193" s="183"/>
      <c r="D193" s="156" t="str">
        <f>$D$4</f>
        <v>Petr Švorba</v>
      </c>
      <c r="E193" s="157"/>
      <c r="F193" s="186"/>
      <c r="G193" s="187"/>
      <c r="H193" s="167"/>
      <c r="I193" s="168"/>
    </row>
    <row r="194" spans="2:9" ht="15" customHeight="1" x14ac:dyDescent="0.2">
      <c r="B194" s="184"/>
      <c r="C194" s="185"/>
      <c r="D194" s="158"/>
      <c r="E194" s="159"/>
      <c r="F194" s="188"/>
      <c r="G194" s="189"/>
      <c r="H194" s="169"/>
      <c r="I194" s="170"/>
    </row>
    <row r="195" spans="2:9" ht="15" customHeight="1" x14ac:dyDescent="0.2">
      <c r="B195" s="184" t="s">
        <v>20</v>
      </c>
      <c r="C195" s="185"/>
      <c r="D195" s="158" t="str">
        <f>$D$3</f>
        <v>Ing. Martin Ondráček</v>
      </c>
      <c r="E195" s="159"/>
      <c r="F195" s="188"/>
      <c r="G195" s="189"/>
      <c r="H195" s="169"/>
      <c r="I195" s="170"/>
    </row>
    <row r="196" spans="2:9" ht="15" customHeight="1" x14ac:dyDescent="0.2">
      <c r="B196" s="184"/>
      <c r="C196" s="185"/>
      <c r="D196" s="158"/>
      <c r="E196" s="159"/>
      <c r="F196" s="188"/>
      <c r="G196" s="189"/>
      <c r="H196" s="196" t="s">
        <v>52</v>
      </c>
      <c r="I196" s="197"/>
    </row>
    <row r="197" spans="2:9" ht="15" customHeight="1" x14ac:dyDescent="0.2">
      <c r="B197" s="184" t="s">
        <v>33</v>
      </c>
      <c r="C197" s="185"/>
      <c r="D197" s="158" t="str">
        <f>$D$2</f>
        <v>Ing. Martin Ondráček</v>
      </c>
      <c r="E197" s="159"/>
      <c r="F197" s="188"/>
      <c r="G197" s="189"/>
      <c r="H197" s="196"/>
      <c r="I197" s="197"/>
    </row>
    <row r="198" spans="2:9" ht="15" customHeight="1" thickBot="1" x14ac:dyDescent="0.25">
      <c r="B198" s="192"/>
      <c r="C198" s="193"/>
      <c r="D198" s="194"/>
      <c r="E198" s="195"/>
      <c r="F198" s="188"/>
      <c r="G198" s="189"/>
      <c r="H198" s="198"/>
      <c r="I198" s="199"/>
    </row>
    <row r="199" spans="2:9" ht="15" customHeight="1" x14ac:dyDescent="0.2">
      <c r="B199" s="180" t="s">
        <v>28</v>
      </c>
      <c r="C199" s="200" t="str">
        <f>$D$5</f>
        <v>Statutární město Karlovy Vary</v>
      </c>
      <c r="D199" s="200"/>
      <c r="E199" s="200"/>
      <c r="F199" s="188"/>
      <c r="G199" s="189"/>
      <c r="H199" s="201"/>
      <c r="I199" s="53" t="s">
        <v>24</v>
      </c>
    </row>
    <row r="200" spans="2:9" ht="15" customHeight="1" thickBot="1" x14ac:dyDescent="0.25">
      <c r="B200" s="181"/>
      <c r="C200" s="203" t="str">
        <f>$D$6</f>
        <v>Moskevská 2035/21, 361 20 Karlovy Vary</v>
      </c>
      <c r="D200" s="203"/>
      <c r="E200" s="203"/>
      <c r="F200" s="190"/>
      <c r="G200" s="191"/>
      <c r="H200" s="202"/>
      <c r="I200" s="54" t="str">
        <f>$D$11</f>
        <v>P332021</v>
      </c>
    </row>
    <row r="201" spans="2:9" ht="20.100000000000001" customHeight="1" x14ac:dyDescent="0.2">
      <c r="B201" s="207" t="s">
        <v>31</v>
      </c>
      <c r="C201" s="219" t="str">
        <f>$D$7</f>
        <v>Karlovy Vary, Náplavka řeky Ohře</v>
      </c>
      <c r="D201" s="219"/>
      <c r="E201" s="219"/>
      <c r="F201" s="219"/>
      <c r="G201" s="220"/>
      <c r="H201" s="30" t="s">
        <v>21</v>
      </c>
      <c r="I201" s="31" t="s">
        <v>22</v>
      </c>
    </row>
    <row r="202" spans="2:9" ht="15" customHeight="1" x14ac:dyDescent="0.2">
      <c r="B202" s="213"/>
      <c r="C202" s="219"/>
      <c r="D202" s="219"/>
      <c r="E202" s="219"/>
      <c r="F202" s="219"/>
      <c r="G202" s="220"/>
      <c r="H202" s="27" t="str">
        <f>$D$10</f>
        <v>04/2022</v>
      </c>
      <c r="I202" s="154">
        <f xml:space="preserve"> $D$13</f>
        <v>0</v>
      </c>
    </row>
    <row r="203" spans="2:9" ht="15" customHeight="1" x14ac:dyDescent="0.2">
      <c r="B203" s="207" t="s">
        <v>30</v>
      </c>
      <c r="C203" s="221" t="str">
        <f>$C$43</f>
        <v>Vodovod a kanalizace</v>
      </c>
      <c r="D203" s="221"/>
      <c r="E203" s="221"/>
      <c r="F203" s="221"/>
      <c r="G203" s="222"/>
      <c r="H203" s="30" t="s">
        <v>23</v>
      </c>
      <c r="I203" s="154"/>
    </row>
    <row r="204" spans="2:9" ht="15" customHeight="1" x14ac:dyDescent="0.2">
      <c r="B204" s="213"/>
      <c r="C204" s="210"/>
      <c r="D204" s="210"/>
      <c r="E204" s="210"/>
      <c r="F204" s="210"/>
      <c r="G204" s="211"/>
      <c r="H204" s="29" t="str">
        <f>$D$12</f>
        <v>PDPS</v>
      </c>
      <c r="I204" s="212"/>
    </row>
    <row r="205" spans="2:9" ht="15" customHeight="1" x14ac:dyDescent="0.2">
      <c r="B205" s="207" t="s">
        <v>25</v>
      </c>
      <c r="C205" s="215">
        <f>$C$28</f>
        <v>0</v>
      </c>
      <c r="D205" s="215"/>
      <c r="E205" s="215"/>
      <c r="F205" s="215"/>
      <c r="G205" s="216"/>
      <c r="H205" s="30" t="s">
        <v>26</v>
      </c>
      <c r="I205" s="31" t="s">
        <v>27</v>
      </c>
    </row>
    <row r="206" spans="2:9" ht="20.100000000000001" customHeight="1" thickBot="1" x14ac:dyDescent="0.35">
      <c r="B206" s="214"/>
      <c r="C206" s="217"/>
      <c r="D206" s="217"/>
      <c r="E206" s="217"/>
      <c r="F206" s="217"/>
      <c r="G206" s="218"/>
      <c r="H206" s="50">
        <f>$H$28</f>
        <v>0</v>
      </c>
      <c r="I206" s="32">
        <f>$B$28</f>
        <v>0</v>
      </c>
    </row>
    <row r="207" spans="2:9" ht="15" customHeight="1" x14ac:dyDescent="0.2">
      <c r="B207" s="138"/>
      <c r="C207" s="138"/>
      <c r="D207" s="138"/>
      <c r="E207" s="138"/>
      <c r="F207" s="138"/>
      <c r="G207" s="138"/>
      <c r="H207" s="138"/>
      <c r="I207" s="138"/>
    </row>
    <row r="208" spans="2:9" ht="15" customHeight="1" thickBot="1" x14ac:dyDescent="0.25">
      <c r="D208" s="1"/>
      <c r="E208" s="1"/>
      <c r="F208" s="1"/>
      <c r="G208" s="1"/>
      <c r="H208" s="1"/>
      <c r="I208" s="1"/>
    </row>
    <row r="209" spans="2:9" ht="15" customHeight="1" x14ac:dyDescent="0.2">
      <c r="B209" s="182" t="s">
        <v>34</v>
      </c>
      <c r="C209" s="183"/>
      <c r="D209" s="156" t="str">
        <f>$D$4</f>
        <v>Petr Švorba</v>
      </c>
      <c r="E209" s="157"/>
      <c r="F209" s="186"/>
      <c r="G209" s="187"/>
      <c r="H209" s="167"/>
      <c r="I209" s="168"/>
    </row>
    <row r="210" spans="2:9" ht="15" customHeight="1" x14ac:dyDescent="0.2">
      <c r="B210" s="184"/>
      <c r="C210" s="185"/>
      <c r="D210" s="158"/>
      <c r="E210" s="159"/>
      <c r="F210" s="188"/>
      <c r="G210" s="189"/>
      <c r="H210" s="169"/>
      <c r="I210" s="170"/>
    </row>
    <row r="211" spans="2:9" ht="15" customHeight="1" x14ac:dyDescent="0.2">
      <c r="B211" s="184" t="s">
        <v>20</v>
      </c>
      <c r="C211" s="185"/>
      <c r="D211" s="158" t="str">
        <f>$D$3</f>
        <v>Ing. Martin Ondráček</v>
      </c>
      <c r="E211" s="159"/>
      <c r="F211" s="188"/>
      <c r="G211" s="189"/>
      <c r="H211" s="169"/>
      <c r="I211" s="170"/>
    </row>
    <row r="212" spans="2:9" ht="15" customHeight="1" x14ac:dyDescent="0.2">
      <c r="B212" s="184"/>
      <c r="C212" s="185"/>
      <c r="D212" s="158"/>
      <c r="E212" s="159"/>
      <c r="F212" s="188"/>
      <c r="G212" s="189"/>
      <c r="H212" s="196" t="s">
        <v>52</v>
      </c>
      <c r="I212" s="197"/>
    </row>
    <row r="213" spans="2:9" ht="15" customHeight="1" x14ac:dyDescent="0.2">
      <c r="B213" s="184" t="s">
        <v>33</v>
      </c>
      <c r="C213" s="185"/>
      <c r="D213" s="158" t="str">
        <f>$D$2</f>
        <v>Ing. Martin Ondráček</v>
      </c>
      <c r="E213" s="159"/>
      <c r="F213" s="188"/>
      <c r="G213" s="189"/>
      <c r="H213" s="196"/>
      <c r="I213" s="197"/>
    </row>
    <row r="214" spans="2:9" ht="15" customHeight="1" thickBot="1" x14ac:dyDescent="0.25">
      <c r="B214" s="192"/>
      <c r="C214" s="193"/>
      <c r="D214" s="194"/>
      <c r="E214" s="195"/>
      <c r="F214" s="188"/>
      <c r="G214" s="189"/>
      <c r="H214" s="198"/>
      <c r="I214" s="199"/>
    </row>
    <row r="215" spans="2:9" ht="15" customHeight="1" x14ac:dyDescent="0.2">
      <c r="B215" s="180" t="s">
        <v>28</v>
      </c>
      <c r="C215" s="200" t="str">
        <f>$D$5</f>
        <v>Statutární město Karlovy Vary</v>
      </c>
      <c r="D215" s="200"/>
      <c r="E215" s="200"/>
      <c r="F215" s="188"/>
      <c r="G215" s="189"/>
      <c r="H215" s="201"/>
      <c r="I215" s="53" t="s">
        <v>24</v>
      </c>
    </row>
    <row r="216" spans="2:9" ht="20.100000000000001" customHeight="1" thickBot="1" x14ac:dyDescent="0.25">
      <c r="B216" s="181"/>
      <c r="C216" s="203" t="str">
        <f>$D$6</f>
        <v>Moskevská 2035/21, 361 20 Karlovy Vary</v>
      </c>
      <c r="D216" s="203"/>
      <c r="E216" s="203"/>
      <c r="F216" s="190"/>
      <c r="G216" s="191"/>
      <c r="H216" s="202"/>
      <c r="I216" s="54" t="str">
        <f>$D$11</f>
        <v>P332021</v>
      </c>
    </row>
    <row r="217" spans="2:9" ht="15" customHeight="1" x14ac:dyDescent="0.2">
      <c r="B217" s="207" t="s">
        <v>31</v>
      </c>
      <c r="C217" s="219" t="str">
        <f>$D$7</f>
        <v>Karlovy Vary, Náplavka řeky Ohře</v>
      </c>
      <c r="D217" s="219"/>
      <c r="E217" s="219"/>
      <c r="F217" s="219"/>
      <c r="G217" s="220"/>
      <c r="H217" s="30" t="s">
        <v>21</v>
      </c>
      <c r="I217" s="31" t="s">
        <v>22</v>
      </c>
    </row>
    <row r="218" spans="2:9" ht="15" customHeight="1" x14ac:dyDescent="0.2">
      <c r="B218" s="213"/>
      <c r="C218" s="219"/>
      <c r="D218" s="219"/>
      <c r="E218" s="219"/>
      <c r="F218" s="219"/>
      <c r="G218" s="220"/>
      <c r="H218" s="27" t="str">
        <f>$D$10</f>
        <v>04/2022</v>
      </c>
      <c r="I218" s="154">
        <f xml:space="preserve"> $D$13</f>
        <v>0</v>
      </c>
    </row>
    <row r="219" spans="2:9" ht="15" customHeight="1" x14ac:dyDescent="0.2">
      <c r="B219" s="207" t="s">
        <v>30</v>
      </c>
      <c r="C219" s="221" t="str">
        <f>$C$43</f>
        <v>Vodovod a kanalizace</v>
      </c>
      <c r="D219" s="221"/>
      <c r="E219" s="221"/>
      <c r="F219" s="221"/>
      <c r="G219" s="222"/>
      <c r="H219" s="30" t="s">
        <v>23</v>
      </c>
      <c r="I219" s="154"/>
    </row>
    <row r="220" spans="2:9" ht="15" customHeight="1" x14ac:dyDescent="0.2">
      <c r="B220" s="213"/>
      <c r="C220" s="210"/>
      <c r="D220" s="210"/>
      <c r="E220" s="210"/>
      <c r="F220" s="210"/>
      <c r="G220" s="211"/>
      <c r="H220" s="29" t="str">
        <f>$D$12</f>
        <v>PDPS</v>
      </c>
      <c r="I220" s="212"/>
    </row>
    <row r="221" spans="2:9" ht="15" customHeight="1" x14ac:dyDescent="0.2">
      <c r="B221" s="207" t="s">
        <v>25</v>
      </c>
      <c r="C221" s="215">
        <f>$C$29</f>
        <v>0</v>
      </c>
      <c r="D221" s="215"/>
      <c r="E221" s="215"/>
      <c r="F221" s="215"/>
      <c r="G221" s="216"/>
      <c r="H221" s="30" t="s">
        <v>26</v>
      </c>
      <c r="I221" s="31" t="s">
        <v>27</v>
      </c>
    </row>
    <row r="222" spans="2:9" ht="20.100000000000001" customHeight="1" thickBot="1" x14ac:dyDescent="0.35">
      <c r="B222" s="214"/>
      <c r="C222" s="217"/>
      <c r="D222" s="217"/>
      <c r="E222" s="217"/>
      <c r="F222" s="217"/>
      <c r="G222" s="218"/>
      <c r="H222" s="50">
        <f>$H$29</f>
        <v>0</v>
      </c>
      <c r="I222" s="32">
        <f>$B$29</f>
        <v>0</v>
      </c>
    </row>
    <row r="223" spans="2:9" ht="15" customHeight="1" x14ac:dyDescent="0.2">
      <c r="B223" s="138"/>
      <c r="C223" s="138"/>
      <c r="D223" s="138"/>
      <c r="E223" s="138"/>
      <c r="F223" s="138"/>
      <c r="G223" s="138"/>
      <c r="H223" s="138"/>
      <c r="I223" s="138"/>
    </row>
    <row r="224" spans="2:9" ht="15" customHeight="1" thickBot="1" x14ac:dyDescent="0.25">
      <c r="D224" s="1"/>
      <c r="E224" s="1"/>
      <c r="F224" s="1"/>
      <c r="G224" s="1"/>
      <c r="H224" s="1"/>
      <c r="I224" s="1"/>
    </row>
    <row r="225" spans="2:9" ht="15" customHeight="1" x14ac:dyDescent="0.2">
      <c r="B225" s="182" t="s">
        <v>34</v>
      </c>
      <c r="C225" s="183"/>
      <c r="D225" s="156" t="str">
        <f>$D$4</f>
        <v>Petr Švorba</v>
      </c>
      <c r="E225" s="157"/>
      <c r="F225" s="186"/>
      <c r="G225" s="187"/>
      <c r="H225" s="167"/>
      <c r="I225" s="168"/>
    </row>
    <row r="226" spans="2:9" ht="15" customHeight="1" x14ac:dyDescent="0.2">
      <c r="B226" s="184"/>
      <c r="C226" s="185"/>
      <c r="D226" s="158"/>
      <c r="E226" s="159"/>
      <c r="F226" s="188"/>
      <c r="G226" s="189"/>
      <c r="H226" s="169"/>
      <c r="I226" s="170"/>
    </row>
    <row r="227" spans="2:9" ht="15" customHeight="1" x14ac:dyDescent="0.2">
      <c r="B227" s="184" t="s">
        <v>20</v>
      </c>
      <c r="C227" s="185"/>
      <c r="D227" s="158" t="str">
        <f>$D$3</f>
        <v>Ing. Martin Ondráček</v>
      </c>
      <c r="E227" s="159"/>
      <c r="F227" s="188"/>
      <c r="G227" s="189"/>
      <c r="H227" s="169"/>
      <c r="I227" s="170"/>
    </row>
    <row r="228" spans="2:9" ht="15" customHeight="1" x14ac:dyDescent="0.2">
      <c r="B228" s="184"/>
      <c r="C228" s="185"/>
      <c r="D228" s="158"/>
      <c r="E228" s="159"/>
      <c r="F228" s="188"/>
      <c r="G228" s="189"/>
      <c r="H228" s="196" t="s">
        <v>52</v>
      </c>
      <c r="I228" s="197"/>
    </row>
    <row r="229" spans="2:9" ht="15" customHeight="1" x14ac:dyDescent="0.2">
      <c r="B229" s="184" t="s">
        <v>33</v>
      </c>
      <c r="C229" s="185"/>
      <c r="D229" s="158" t="str">
        <f>$D$2</f>
        <v>Ing. Martin Ondráček</v>
      </c>
      <c r="E229" s="159"/>
      <c r="F229" s="188"/>
      <c r="G229" s="189"/>
      <c r="H229" s="196"/>
      <c r="I229" s="197"/>
    </row>
    <row r="230" spans="2:9" ht="15" customHeight="1" thickBot="1" x14ac:dyDescent="0.25">
      <c r="B230" s="192"/>
      <c r="C230" s="193"/>
      <c r="D230" s="194"/>
      <c r="E230" s="195"/>
      <c r="F230" s="188"/>
      <c r="G230" s="189"/>
      <c r="H230" s="198"/>
      <c r="I230" s="199"/>
    </row>
    <row r="231" spans="2:9" ht="15" customHeight="1" x14ac:dyDescent="0.2">
      <c r="B231" s="180" t="s">
        <v>28</v>
      </c>
      <c r="C231" s="200" t="str">
        <f>$D$5</f>
        <v>Statutární město Karlovy Vary</v>
      </c>
      <c r="D231" s="200"/>
      <c r="E231" s="200"/>
      <c r="F231" s="188"/>
      <c r="G231" s="189"/>
      <c r="H231" s="201"/>
      <c r="I231" s="53" t="s">
        <v>24</v>
      </c>
    </row>
    <row r="232" spans="2:9" ht="15" customHeight="1" thickBot="1" x14ac:dyDescent="0.25">
      <c r="B232" s="181"/>
      <c r="C232" s="203" t="str">
        <f>$D$6</f>
        <v>Moskevská 2035/21, 361 20 Karlovy Vary</v>
      </c>
      <c r="D232" s="203"/>
      <c r="E232" s="203"/>
      <c r="F232" s="190"/>
      <c r="G232" s="191"/>
      <c r="H232" s="202"/>
      <c r="I232" s="54" t="str">
        <f>$D$11</f>
        <v>P332021</v>
      </c>
    </row>
    <row r="233" spans="2:9" ht="15" customHeight="1" x14ac:dyDescent="0.2">
      <c r="B233" s="207" t="s">
        <v>31</v>
      </c>
      <c r="C233" s="219" t="str">
        <f>$D$7</f>
        <v>Karlovy Vary, Náplavka řeky Ohře</v>
      </c>
      <c r="D233" s="219"/>
      <c r="E233" s="219"/>
      <c r="F233" s="219"/>
      <c r="G233" s="220"/>
      <c r="H233" s="30" t="s">
        <v>21</v>
      </c>
      <c r="I233" s="31" t="s">
        <v>22</v>
      </c>
    </row>
    <row r="234" spans="2:9" ht="15" customHeight="1" x14ac:dyDescent="0.2">
      <c r="B234" s="213"/>
      <c r="C234" s="219"/>
      <c r="D234" s="219"/>
      <c r="E234" s="219"/>
      <c r="F234" s="219"/>
      <c r="G234" s="220"/>
      <c r="H234" s="27" t="str">
        <f>$D$10</f>
        <v>04/2022</v>
      </c>
      <c r="I234" s="154">
        <f xml:space="preserve"> $D$13</f>
        <v>0</v>
      </c>
    </row>
    <row r="235" spans="2:9" ht="15" customHeight="1" x14ac:dyDescent="0.2">
      <c r="B235" s="207" t="s">
        <v>30</v>
      </c>
      <c r="C235" s="221" t="str">
        <f>$C$43</f>
        <v>Vodovod a kanalizace</v>
      </c>
      <c r="D235" s="221"/>
      <c r="E235" s="221"/>
      <c r="F235" s="221"/>
      <c r="G235" s="222"/>
      <c r="H235" s="30" t="s">
        <v>23</v>
      </c>
      <c r="I235" s="154"/>
    </row>
    <row r="236" spans="2:9" ht="15" customHeight="1" x14ac:dyDescent="0.2">
      <c r="B236" s="213"/>
      <c r="C236" s="210"/>
      <c r="D236" s="210"/>
      <c r="E236" s="210"/>
      <c r="F236" s="210"/>
      <c r="G236" s="211"/>
      <c r="H236" s="29" t="str">
        <f>$D$12</f>
        <v>PDPS</v>
      </c>
      <c r="I236" s="212"/>
    </row>
    <row r="237" spans="2:9" ht="15" customHeight="1" x14ac:dyDescent="0.2">
      <c r="B237" s="207" t="s">
        <v>25</v>
      </c>
      <c r="C237" s="215">
        <f>$C$30</f>
        <v>0</v>
      </c>
      <c r="D237" s="215"/>
      <c r="E237" s="215"/>
      <c r="F237" s="215"/>
      <c r="G237" s="216"/>
      <c r="H237" s="30" t="s">
        <v>26</v>
      </c>
      <c r="I237" s="31" t="s">
        <v>27</v>
      </c>
    </row>
    <row r="238" spans="2:9" ht="20.100000000000001" customHeight="1" thickBot="1" x14ac:dyDescent="0.35">
      <c r="B238" s="214"/>
      <c r="C238" s="217"/>
      <c r="D238" s="217"/>
      <c r="E238" s="217"/>
      <c r="F238" s="217"/>
      <c r="G238" s="218"/>
      <c r="H238" s="50">
        <f>$H$30</f>
        <v>0</v>
      </c>
      <c r="I238" s="32">
        <f>$B$30</f>
        <v>0</v>
      </c>
    </row>
    <row r="239" spans="2:9" ht="15" customHeight="1" x14ac:dyDescent="0.2">
      <c r="D239" s="1"/>
      <c r="E239" s="1"/>
      <c r="F239" s="1"/>
      <c r="G239" s="1"/>
      <c r="H239" s="1"/>
      <c r="I239" s="1"/>
    </row>
    <row r="240" spans="2:9" ht="15" customHeight="1" x14ac:dyDescent="0.2">
      <c r="D240" s="1"/>
      <c r="E240" s="1"/>
      <c r="F240" s="1"/>
      <c r="G240" s="1"/>
      <c r="H240" s="1"/>
      <c r="I240" s="1"/>
    </row>
    <row r="241" spans="4:9" ht="15" customHeight="1" x14ac:dyDescent="0.2">
      <c r="D241" s="1"/>
      <c r="E241" s="1"/>
      <c r="F241" s="1"/>
      <c r="G241" s="1"/>
      <c r="H241" s="1"/>
      <c r="I241" s="1"/>
    </row>
    <row r="242" spans="4:9" ht="15" customHeight="1" x14ac:dyDescent="0.2">
      <c r="D242" s="1"/>
      <c r="E242" s="1"/>
      <c r="F242" s="1"/>
      <c r="G242" s="1"/>
      <c r="H242" s="1"/>
      <c r="I242" s="1"/>
    </row>
    <row r="243" spans="4:9" ht="15" customHeight="1" x14ac:dyDescent="0.2"/>
    <row r="244" spans="4:9" ht="15" customHeight="1" x14ac:dyDescent="0.2"/>
    <row r="245" spans="4:9" ht="15" customHeight="1" x14ac:dyDescent="0.2"/>
    <row r="246" spans="4:9" ht="15" customHeight="1" x14ac:dyDescent="0.2"/>
    <row r="247" spans="4:9" ht="15" customHeight="1" x14ac:dyDescent="0.2"/>
    <row r="248" spans="4:9" ht="15" customHeight="1" x14ac:dyDescent="0.2"/>
    <row r="249" spans="4:9" ht="15" customHeight="1" x14ac:dyDescent="0.2"/>
    <row r="250" spans="4:9" ht="15" customHeight="1" x14ac:dyDescent="0.2"/>
    <row r="251" spans="4:9" ht="15" customHeight="1" x14ac:dyDescent="0.2"/>
    <row r="252" spans="4:9" ht="15" customHeight="1" x14ac:dyDescent="0.2"/>
    <row r="253" spans="4:9" ht="15" customHeight="1" x14ac:dyDescent="0.2"/>
    <row r="254" spans="4:9" ht="15" customHeight="1" x14ac:dyDescent="0.2"/>
    <row r="255" spans="4:9" ht="15" customHeight="1" x14ac:dyDescent="0.2"/>
    <row r="256" spans="4:9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autoFilter ref="H18:H30" xr:uid="{00000000-0009-0000-0000-000003000000}"/>
  <mergeCells count="301">
    <mergeCell ref="H33:I35"/>
    <mergeCell ref="H49:I51"/>
    <mergeCell ref="H65:I67"/>
    <mergeCell ref="I106:I108"/>
    <mergeCell ref="I74:I76"/>
    <mergeCell ref="H209:I211"/>
    <mergeCell ref="H180:I182"/>
    <mergeCell ref="H196:I198"/>
    <mergeCell ref="H212:I214"/>
    <mergeCell ref="H129:I131"/>
    <mergeCell ref="H145:I147"/>
    <mergeCell ref="H161:I163"/>
    <mergeCell ref="H164:I166"/>
    <mergeCell ref="I202:I204"/>
    <mergeCell ref="H183:H184"/>
    <mergeCell ref="H36:I38"/>
    <mergeCell ref="H52:I54"/>
    <mergeCell ref="H68:I70"/>
    <mergeCell ref="H84:I86"/>
    <mergeCell ref="H100:I102"/>
    <mergeCell ref="H116:I118"/>
    <mergeCell ref="H132:I134"/>
    <mergeCell ref="H148:I150"/>
    <mergeCell ref="H177:I179"/>
    <mergeCell ref="B233:B234"/>
    <mergeCell ref="C233:G234"/>
    <mergeCell ref="I234:I236"/>
    <mergeCell ref="B235:B236"/>
    <mergeCell ref="C235:G236"/>
    <mergeCell ref="B237:B238"/>
    <mergeCell ref="C237:G238"/>
    <mergeCell ref="H81:I83"/>
    <mergeCell ref="H97:I99"/>
    <mergeCell ref="H113:I115"/>
    <mergeCell ref="H225:I227"/>
    <mergeCell ref="B223:I223"/>
    <mergeCell ref="B225:C226"/>
    <mergeCell ref="D225:E226"/>
    <mergeCell ref="F225:G232"/>
    <mergeCell ref="B227:C228"/>
    <mergeCell ref="D227:E228"/>
    <mergeCell ref="B229:C230"/>
    <mergeCell ref="D229:E230"/>
    <mergeCell ref="B231:B232"/>
    <mergeCell ref="C231:E231"/>
    <mergeCell ref="H231:H232"/>
    <mergeCell ref="C232:E232"/>
    <mergeCell ref="H228:I230"/>
    <mergeCell ref="H215:H216"/>
    <mergeCell ref="C216:E216"/>
    <mergeCell ref="B217:B218"/>
    <mergeCell ref="C217:G218"/>
    <mergeCell ref="I218:I220"/>
    <mergeCell ref="B219:B220"/>
    <mergeCell ref="C219:G220"/>
    <mergeCell ref="B221:B222"/>
    <mergeCell ref="C221:G222"/>
    <mergeCell ref="B209:C210"/>
    <mergeCell ref="D209:E210"/>
    <mergeCell ref="F209:G216"/>
    <mergeCell ref="B211:C212"/>
    <mergeCell ref="D211:E212"/>
    <mergeCell ref="B213:C214"/>
    <mergeCell ref="D213:E214"/>
    <mergeCell ref="B215:B216"/>
    <mergeCell ref="C215:E215"/>
    <mergeCell ref="B203:B204"/>
    <mergeCell ref="C203:G204"/>
    <mergeCell ref="B205:B206"/>
    <mergeCell ref="C205:G206"/>
    <mergeCell ref="B207:I207"/>
    <mergeCell ref="B199:B200"/>
    <mergeCell ref="C199:E199"/>
    <mergeCell ref="H199:H200"/>
    <mergeCell ref="C200:E200"/>
    <mergeCell ref="B201:B202"/>
    <mergeCell ref="B185:B186"/>
    <mergeCell ref="C185:G186"/>
    <mergeCell ref="I186:I188"/>
    <mergeCell ref="B187:B188"/>
    <mergeCell ref="C187:G188"/>
    <mergeCell ref="B189:B190"/>
    <mergeCell ref="C189:G190"/>
    <mergeCell ref="C201:G202"/>
    <mergeCell ref="B191:I191"/>
    <mergeCell ref="B193:C194"/>
    <mergeCell ref="D193:E194"/>
    <mergeCell ref="F193:G200"/>
    <mergeCell ref="B195:C196"/>
    <mergeCell ref="D195:E196"/>
    <mergeCell ref="B197:C198"/>
    <mergeCell ref="D197:E198"/>
    <mergeCell ref="H193:I195"/>
    <mergeCell ref="F177:G184"/>
    <mergeCell ref="B179:C180"/>
    <mergeCell ref="D179:E180"/>
    <mergeCell ref="B181:C182"/>
    <mergeCell ref="C167:E167"/>
    <mergeCell ref="B183:B184"/>
    <mergeCell ref="C183:E183"/>
    <mergeCell ref="H167:H168"/>
    <mergeCell ref="C168:E168"/>
    <mergeCell ref="B169:B170"/>
    <mergeCell ref="C169:G170"/>
    <mergeCell ref="B167:B168"/>
    <mergeCell ref="D181:E182"/>
    <mergeCell ref="C184:E184"/>
    <mergeCell ref="B173:B174"/>
    <mergeCell ref="C173:G174"/>
    <mergeCell ref="B175:I175"/>
    <mergeCell ref="B177:C178"/>
    <mergeCell ref="D177:E178"/>
    <mergeCell ref="B153:B154"/>
    <mergeCell ref="C153:G154"/>
    <mergeCell ref="I154:I156"/>
    <mergeCell ref="B155:B156"/>
    <mergeCell ref="C155:G156"/>
    <mergeCell ref="B157:B158"/>
    <mergeCell ref="C157:G158"/>
    <mergeCell ref="B159:I159"/>
    <mergeCell ref="I170:I172"/>
    <mergeCell ref="B171:B172"/>
    <mergeCell ref="C171:G172"/>
    <mergeCell ref="B161:C162"/>
    <mergeCell ref="D161:E162"/>
    <mergeCell ref="F161:G168"/>
    <mergeCell ref="B163:C164"/>
    <mergeCell ref="D163:E164"/>
    <mergeCell ref="B165:C166"/>
    <mergeCell ref="D165:E166"/>
    <mergeCell ref="B137:B138"/>
    <mergeCell ref="C137:G138"/>
    <mergeCell ref="I138:I140"/>
    <mergeCell ref="B139:B140"/>
    <mergeCell ref="C139:G140"/>
    <mergeCell ref="B141:B142"/>
    <mergeCell ref="C141:G142"/>
    <mergeCell ref="B143:I143"/>
    <mergeCell ref="B145:C146"/>
    <mergeCell ref="D145:E146"/>
    <mergeCell ref="F145:G152"/>
    <mergeCell ref="B147:C148"/>
    <mergeCell ref="D147:E148"/>
    <mergeCell ref="B149:C150"/>
    <mergeCell ref="D149:E150"/>
    <mergeCell ref="B151:B152"/>
    <mergeCell ref="C151:E151"/>
    <mergeCell ref="H151:H152"/>
    <mergeCell ref="C152:E152"/>
    <mergeCell ref="F129:G136"/>
    <mergeCell ref="B131:C132"/>
    <mergeCell ref="D131:E132"/>
    <mergeCell ref="B133:C134"/>
    <mergeCell ref="C119:E119"/>
    <mergeCell ref="H119:H120"/>
    <mergeCell ref="C120:E120"/>
    <mergeCell ref="B121:B122"/>
    <mergeCell ref="C121:G122"/>
    <mergeCell ref="B119:B120"/>
    <mergeCell ref="D133:E134"/>
    <mergeCell ref="B135:B136"/>
    <mergeCell ref="C135:E135"/>
    <mergeCell ref="H135:H136"/>
    <mergeCell ref="C136:E136"/>
    <mergeCell ref="B125:B126"/>
    <mergeCell ref="C125:G126"/>
    <mergeCell ref="B127:I127"/>
    <mergeCell ref="B129:C130"/>
    <mergeCell ref="D129:E130"/>
    <mergeCell ref="I122:I124"/>
    <mergeCell ref="B123:B124"/>
    <mergeCell ref="C123:G124"/>
    <mergeCell ref="B113:C114"/>
    <mergeCell ref="D113:E114"/>
    <mergeCell ref="F113:G120"/>
    <mergeCell ref="B115:C116"/>
    <mergeCell ref="D115:E116"/>
    <mergeCell ref="B117:C118"/>
    <mergeCell ref="D117:E118"/>
    <mergeCell ref="B107:B108"/>
    <mergeCell ref="C107:G108"/>
    <mergeCell ref="B109:B110"/>
    <mergeCell ref="C109:G110"/>
    <mergeCell ref="B111:I111"/>
    <mergeCell ref="B103:B104"/>
    <mergeCell ref="C103:E103"/>
    <mergeCell ref="H103:H104"/>
    <mergeCell ref="C104:E104"/>
    <mergeCell ref="B105:B106"/>
    <mergeCell ref="B89:B90"/>
    <mergeCell ref="C89:G90"/>
    <mergeCell ref="I90:I92"/>
    <mergeCell ref="B91:B92"/>
    <mergeCell ref="C91:G92"/>
    <mergeCell ref="B93:B94"/>
    <mergeCell ref="C93:G94"/>
    <mergeCell ref="C105:G106"/>
    <mergeCell ref="B95:I95"/>
    <mergeCell ref="B97:C98"/>
    <mergeCell ref="D97:E98"/>
    <mergeCell ref="F97:G104"/>
    <mergeCell ref="B99:C100"/>
    <mergeCell ref="D99:E100"/>
    <mergeCell ref="B101:C102"/>
    <mergeCell ref="D101:E102"/>
    <mergeCell ref="F81:G88"/>
    <mergeCell ref="B83:C84"/>
    <mergeCell ref="D83:E84"/>
    <mergeCell ref="B85:C86"/>
    <mergeCell ref="C71:E71"/>
    <mergeCell ref="H71:H72"/>
    <mergeCell ref="C72:E72"/>
    <mergeCell ref="B73:B74"/>
    <mergeCell ref="C73:G74"/>
    <mergeCell ref="B75:B76"/>
    <mergeCell ref="D85:E86"/>
    <mergeCell ref="B87:B88"/>
    <mergeCell ref="C87:E87"/>
    <mergeCell ref="H87:H88"/>
    <mergeCell ref="C88:E88"/>
    <mergeCell ref="B77:B78"/>
    <mergeCell ref="C77:G78"/>
    <mergeCell ref="B79:I79"/>
    <mergeCell ref="B81:C82"/>
    <mergeCell ref="D81:E82"/>
    <mergeCell ref="B61:B62"/>
    <mergeCell ref="C61:G62"/>
    <mergeCell ref="B63:I63"/>
    <mergeCell ref="B55:B56"/>
    <mergeCell ref="C55:E55"/>
    <mergeCell ref="H55:H56"/>
    <mergeCell ref="C56:E56"/>
    <mergeCell ref="B57:B58"/>
    <mergeCell ref="C75:G76"/>
    <mergeCell ref="B65:C66"/>
    <mergeCell ref="D65:E66"/>
    <mergeCell ref="F65:G72"/>
    <mergeCell ref="B67:C68"/>
    <mergeCell ref="D67:E68"/>
    <mergeCell ref="B69:C70"/>
    <mergeCell ref="D69:E70"/>
    <mergeCell ref="B71:B72"/>
    <mergeCell ref="H39:H40"/>
    <mergeCell ref="C40:E40"/>
    <mergeCell ref="B41:B42"/>
    <mergeCell ref="C41:G42"/>
    <mergeCell ref="I42:I44"/>
    <mergeCell ref="B43:B44"/>
    <mergeCell ref="C43:G46"/>
    <mergeCell ref="B45:B46"/>
    <mergeCell ref="C57:G58"/>
    <mergeCell ref="B47:I47"/>
    <mergeCell ref="B49:C50"/>
    <mergeCell ref="D49:E50"/>
    <mergeCell ref="F49:G56"/>
    <mergeCell ref="B51:C52"/>
    <mergeCell ref="D51:E52"/>
    <mergeCell ref="B53:C54"/>
    <mergeCell ref="D53:E54"/>
    <mergeCell ref="I58:I60"/>
    <mergeCell ref="B59:B60"/>
    <mergeCell ref="C59:G60"/>
    <mergeCell ref="C28:F28"/>
    <mergeCell ref="C29:F29"/>
    <mergeCell ref="C30:F30"/>
    <mergeCell ref="B33:C34"/>
    <mergeCell ref="D33:E34"/>
    <mergeCell ref="F33:G40"/>
    <mergeCell ref="B35:C36"/>
    <mergeCell ref="D35:E36"/>
    <mergeCell ref="B37:C38"/>
    <mergeCell ref="D37:E38"/>
    <mergeCell ref="B39:B40"/>
    <mergeCell ref="C39:E39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D10:I10"/>
    <mergeCell ref="D11:I11"/>
    <mergeCell ref="D12:I12"/>
    <mergeCell ref="D13:I13"/>
    <mergeCell ref="B16:E17"/>
    <mergeCell ref="F16:F17"/>
    <mergeCell ref="H16:I16"/>
    <mergeCell ref="H17:I17"/>
    <mergeCell ref="C18:F18"/>
    <mergeCell ref="D2:I2"/>
    <mergeCell ref="D3:I3"/>
    <mergeCell ref="D4:I4"/>
    <mergeCell ref="D5:I5"/>
    <mergeCell ref="D6:I6"/>
    <mergeCell ref="B5:C6"/>
    <mergeCell ref="D7:I7"/>
    <mergeCell ref="D8:I8"/>
    <mergeCell ref="D9:I9"/>
  </mergeCells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65536"/>
  <sheetViews>
    <sheetView showGridLines="0" showZeros="0" topLeftCell="A16" zoomScaleNormal="100" workbookViewId="0"/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3" ht="15" customHeight="1" x14ac:dyDescent="0.2"/>
    <row r="2" spans="2:13" ht="15" customHeight="1" x14ac:dyDescent="0.25">
      <c r="B2" s="15" t="s">
        <v>0</v>
      </c>
      <c r="C2" s="33"/>
      <c r="D2" s="116" t="s">
        <v>1</v>
      </c>
      <c r="E2" s="117"/>
      <c r="F2" s="117"/>
      <c r="G2" s="117"/>
      <c r="H2" s="117"/>
      <c r="I2" s="118"/>
      <c r="L2" s="2"/>
    </row>
    <row r="3" spans="2:13" ht="15" customHeight="1" x14ac:dyDescent="0.2">
      <c r="B3" s="16" t="s">
        <v>2</v>
      </c>
      <c r="C3" s="34"/>
      <c r="D3" s="119" t="s">
        <v>1</v>
      </c>
      <c r="E3" s="120"/>
      <c r="F3" s="120"/>
      <c r="G3" s="120"/>
      <c r="H3" s="120"/>
      <c r="I3" s="121"/>
    </row>
    <row r="4" spans="2:13" ht="15" customHeight="1" x14ac:dyDescent="0.2">
      <c r="B4" s="17" t="s">
        <v>3</v>
      </c>
      <c r="C4" s="35"/>
      <c r="D4" s="122" t="s">
        <v>1</v>
      </c>
      <c r="E4" s="123"/>
      <c r="F4" s="123"/>
      <c r="G4" s="123"/>
      <c r="H4" s="123"/>
      <c r="I4" s="124"/>
    </row>
    <row r="5" spans="2:13" ht="15" customHeight="1" x14ac:dyDescent="0.2">
      <c r="B5" s="134" t="s">
        <v>5</v>
      </c>
      <c r="C5" s="135"/>
      <c r="D5" s="237" t="str">
        <f>'celkový SD'!D5:H5</f>
        <v>Statutární město Karlovy Vary</v>
      </c>
      <c r="E5" s="238"/>
      <c r="F5" s="238"/>
      <c r="G5" s="238"/>
      <c r="H5" s="238"/>
      <c r="I5" s="239"/>
    </row>
    <row r="6" spans="2:13" ht="15" customHeight="1" x14ac:dyDescent="0.2">
      <c r="B6" s="136"/>
      <c r="C6" s="137"/>
      <c r="D6" s="240" t="str">
        <f>'celkový SD'!D6:H6</f>
        <v>Moskevská 2035/21, 361 20 Karlovy Vary</v>
      </c>
      <c r="E6" s="241"/>
      <c r="F6" s="241"/>
      <c r="G6" s="241"/>
      <c r="H6" s="241"/>
      <c r="I6" s="242"/>
      <c r="K6" s="3"/>
    </row>
    <row r="7" spans="2:13" ht="15" customHeight="1" x14ac:dyDescent="0.2">
      <c r="B7" s="16" t="s">
        <v>6</v>
      </c>
      <c r="C7" s="34"/>
      <c r="D7" s="243" t="str">
        <f>'celkový SD'!D7:H7</f>
        <v>Karlovy Vary, Náplavka řeky Ohře</v>
      </c>
      <c r="E7" s="244"/>
      <c r="F7" s="244"/>
      <c r="G7" s="244"/>
      <c r="H7" s="244"/>
      <c r="I7" s="245"/>
      <c r="K7" s="3"/>
    </row>
    <row r="8" spans="2:13" ht="15" customHeight="1" x14ac:dyDescent="0.2">
      <c r="B8" s="15" t="s">
        <v>4</v>
      </c>
      <c r="C8" s="33"/>
      <c r="D8" s="237" t="str">
        <f>'celkový SD'!D8:H8</f>
        <v>Karlovy Vary</v>
      </c>
      <c r="E8" s="238"/>
      <c r="F8" s="238"/>
      <c r="G8" s="238"/>
      <c r="H8" s="238"/>
      <c r="I8" s="239"/>
      <c r="K8" s="3"/>
    </row>
    <row r="9" spans="2:13" ht="15" customHeight="1" x14ac:dyDescent="0.2">
      <c r="B9" s="16" t="s">
        <v>7</v>
      </c>
      <c r="C9" s="34"/>
      <c r="D9" s="246" t="str">
        <f>'celkový SD'!D9:H9</f>
        <v>Karlovarský</v>
      </c>
      <c r="E9" s="247"/>
      <c r="F9" s="247"/>
      <c r="G9" s="247"/>
      <c r="H9" s="247"/>
      <c r="I9" s="248"/>
      <c r="K9" s="3"/>
    </row>
    <row r="10" spans="2:13" ht="15" customHeight="1" x14ac:dyDescent="0.2">
      <c r="B10" s="16" t="s">
        <v>8</v>
      </c>
      <c r="C10" s="34"/>
      <c r="D10" s="246" t="str">
        <f>'celkový SD'!D10:H10</f>
        <v>04/2022</v>
      </c>
      <c r="E10" s="247"/>
      <c r="F10" s="247"/>
      <c r="G10" s="247"/>
      <c r="H10" s="247"/>
      <c r="I10" s="248"/>
      <c r="K10" s="3"/>
      <c r="M10" s="4"/>
    </row>
    <row r="11" spans="2:13" ht="15" customHeight="1" x14ac:dyDescent="0.2">
      <c r="B11" s="17" t="s">
        <v>9</v>
      </c>
      <c r="C11" s="35"/>
      <c r="D11" s="240" t="str">
        <f>'celkový SD'!D11:H11</f>
        <v>P332021</v>
      </c>
      <c r="E11" s="241"/>
      <c r="F11" s="241"/>
      <c r="G11" s="241"/>
      <c r="H11" s="241"/>
      <c r="I11" s="242"/>
      <c r="M11" s="4"/>
    </row>
    <row r="12" spans="2:13" ht="15" customHeight="1" x14ac:dyDescent="0.2">
      <c r="B12" s="17" t="s">
        <v>10</v>
      </c>
      <c r="C12" s="35"/>
      <c r="D12" s="243" t="str">
        <f>'celkový SD'!D12:H12</f>
        <v>PDPS</v>
      </c>
      <c r="E12" s="244"/>
      <c r="F12" s="244"/>
      <c r="G12" s="244"/>
      <c r="H12" s="244"/>
      <c r="I12" s="245"/>
    </row>
    <row r="13" spans="2:13" ht="15" customHeight="1" x14ac:dyDescent="0.2">
      <c r="B13" s="17" t="s">
        <v>32</v>
      </c>
      <c r="C13" s="35"/>
      <c r="D13" s="162"/>
      <c r="E13" s="163"/>
      <c r="F13" s="163"/>
      <c r="G13" s="163"/>
      <c r="H13" s="163"/>
      <c r="I13" s="164"/>
    </row>
    <row r="14" spans="2:13" ht="15" customHeight="1" x14ac:dyDescent="0.2">
      <c r="D14" s="1"/>
      <c r="E14" s="1"/>
      <c r="F14" s="1"/>
      <c r="G14" s="1"/>
      <c r="H14" s="1"/>
      <c r="I14" s="1"/>
    </row>
    <row r="15" spans="2:13" ht="15" customHeight="1" thickBot="1" x14ac:dyDescent="0.25">
      <c r="D15" s="1"/>
      <c r="E15" s="1"/>
      <c r="F15" s="1"/>
      <c r="G15" s="1"/>
      <c r="H15" s="1"/>
      <c r="I15" s="1"/>
    </row>
    <row r="16" spans="2:13" ht="12.75" customHeight="1" x14ac:dyDescent="0.2">
      <c r="B16" s="273" t="s">
        <v>11</v>
      </c>
      <c r="C16" s="274"/>
      <c r="D16" s="274"/>
      <c r="E16" s="274"/>
      <c r="F16" s="276" t="str">
        <f>'celkový SD'!$B$37</f>
        <v>D.8</v>
      </c>
      <c r="G16" s="49"/>
      <c r="H16" s="226" t="s">
        <v>12</v>
      </c>
      <c r="I16" s="166"/>
    </row>
    <row r="17" spans="2:9" ht="24" customHeight="1" thickBot="1" x14ac:dyDescent="0.4">
      <c r="B17" s="275"/>
      <c r="C17" s="234"/>
      <c r="D17" s="234"/>
      <c r="E17" s="234"/>
      <c r="F17" s="277"/>
      <c r="G17" s="49"/>
      <c r="H17" s="278" t="str">
        <f>$D$11</f>
        <v>P332021</v>
      </c>
      <c r="I17" s="149"/>
    </row>
    <row r="18" spans="2:9" ht="16.5" customHeight="1" thickTop="1" x14ac:dyDescent="0.2">
      <c r="B18" s="5" t="s">
        <v>13</v>
      </c>
      <c r="C18" s="229" t="s">
        <v>14</v>
      </c>
      <c r="D18" s="229"/>
      <c r="E18" s="229"/>
      <c r="F18" s="139"/>
      <c r="G18" s="47"/>
      <c r="H18" s="38" t="s">
        <v>16</v>
      </c>
      <c r="I18" s="6" t="s">
        <v>15</v>
      </c>
    </row>
    <row r="19" spans="2:9" ht="16.5" customHeight="1" x14ac:dyDescent="0.25">
      <c r="B19" s="60"/>
      <c r="C19" s="224"/>
      <c r="D19" s="224"/>
      <c r="E19" s="224"/>
      <c r="F19" s="142"/>
      <c r="G19" s="48"/>
      <c r="H19" s="39"/>
      <c r="I19" s="8"/>
    </row>
    <row r="20" spans="2:9" ht="16.5" customHeight="1" x14ac:dyDescent="0.25">
      <c r="B20" s="60"/>
      <c r="C20" s="224"/>
      <c r="D20" s="224"/>
      <c r="E20" s="224"/>
      <c r="F20" s="142"/>
      <c r="G20" s="48"/>
      <c r="H20" s="39"/>
      <c r="I20" s="8"/>
    </row>
    <row r="21" spans="2:9" ht="16.5" customHeight="1" x14ac:dyDescent="0.25">
      <c r="B21" s="60"/>
      <c r="C21" s="279"/>
      <c r="D21" s="279"/>
      <c r="E21" s="279"/>
      <c r="F21" s="145"/>
      <c r="G21" s="48"/>
      <c r="H21" s="40"/>
      <c r="I21" s="10"/>
    </row>
    <row r="22" spans="2:9" ht="16.5" customHeight="1" x14ac:dyDescent="0.25">
      <c r="B22" s="60"/>
      <c r="C22" s="224"/>
      <c r="D22" s="224"/>
      <c r="E22" s="224"/>
      <c r="F22" s="142"/>
      <c r="G22" s="48"/>
      <c r="H22" s="40"/>
      <c r="I22" s="8"/>
    </row>
    <row r="23" spans="2:9" ht="16.5" customHeight="1" x14ac:dyDescent="0.25">
      <c r="B23" s="61"/>
      <c r="C23" s="293"/>
      <c r="D23" s="258"/>
      <c r="E23" s="258"/>
      <c r="F23" s="294"/>
      <c r="G23" s="48"/>
      <c r="H23" s="40"/>
      <c r="I23" s="10"/>
    </row>
    <row r="24" spans="2:9" ht="16.5" customHeight="1" x14ac:dyDescent="0.25">
      <c r="B24" s="62"/>
      <c r="C24" s="283"/>
      <c r="D24" s="284"/>
      <c r="E24" s="284"/>
      <c r="F24" s="285"/>
      <c r="G24" s="48"/>
      <c r="H24" s="40"/>
      <c r="I24" s="10"/>
    </row>
    <row r="25" spans="2:9" ht="16.5" customHeight="1" x14ac:dyDescent="0.25">
      <c r="B25" s="60"/>
      <c r="C25" s="145"/>
      <c r="D25" s="146"/>
      <c r="E25" s="146"/>
      <c r="F25" s="286"/>
      <c r="G25" s="48"/>
      <c r="H25" s="40"/>
      <c r="I25" s="10"/>
    </row>
    <row r="26" spans="2:9" ht="16.5" customHeight="1" x14ac:dyDescent="0.25">
      <c r="B26" s="60"/>
      <c r="C26" s="145"/>
      <c r="D26" s="146"/>
      <c r="E26" s="146"/>
      <c r="F26" s="286"/>
      <c r="G26" s="48"/>
      <c r="H26" s="40"/>
      <c r="I26" s="10"/>
    </row>
    <row r="27" spans="2:9" ht="16.5" customHeight="1" x14ac:dyDescent="0.25">
      <c r="B27" s="60"/>
      <c r="C27" s="145"/>
      <c r="D27" s="146"/>
      <c r="E27" s="146"/>
      <c r="F27" s="286"/>
      <c r="G27" s="48"/>
      <c r="H27" s="40"/>
      <c r="I27" s="10"/>
    </row>
    <row r="28" spans="2:9" ht="16.5" customHeight="1" x14ac:dyDescent="0.25">
      <c r="B28" s="60"/>
      <c r="C28" s="145"/>
      <c r="D28" s="146"/>
      <c r="E28" s="146"/>
      <c r="F28" s="286"/>
      <c r="G28" s="48"/>
      <c r="H28" s="40"/>
      <c r="I28" s="10"/>
    </row>
    <row r="29" spans="2:9" ht="16.5" customHeight="1" x14ac:dyDescent="0.25">
      <c r="B29" s="60"/>
      <c r="C29" s="145"/>
      <c r="D29" s="146"/>
      <c r="E29" s="146"/>
      <c r="F29" s="286"/>
      <c r="G29" s="48"/>
      <c r="H29" s="40"/>
      <c r="I29" s="10"/>
    </row>
    <row r="30" spans="2:9" ht="16.5" customHeight="1" thickBot="1" x14ac:dyDescent="0.3">
      <c r="B30" s="63"/>
      <c r="C30" s="280"/>
      <c r="D30" s="281"/>
      <c r="E30" s="281"/>
      <c r="F30" s="282"/>
      <c r="G30" s="48"/>
      <c r="H30" s="46"/>
      <c r="I30" s="14"/>
    </row>
    <row r="31" spans="2:9" ht="17.100000000000001" customHeight="1" x14ac:dyDescent="0.25">
      <c r="B31" s="18"/>
      <c r="C31" s="19"/>
      <c r="D31" s="19"/>
      <c r="E31" s="19"/>
      <c r="F31" s="19"/>
      <c r="G31" s="20"/>
      <c r="H31" s="21"/>
      <c r="I31" s="20"/>
    </row>
    <row r="32" spans="2:9" ht="15" customHeight="1" thickBot="1" x14ac:dyDescent="0.25">
      <c r="D32" s="1"/>
      <c r="E32" s="1"/>
      <c r="F32" s="1"/>
      <c r="G32" s="1"/>
      <c r="H32" s="1"/>
      <c r="I32" s="1"/>
    </row>
    <row r="33" spans="2:9" ht="15" customHeight="1" x14ac:dyDescent="0.2">
      <c r="B33" s="182" t="s">
        <v>34</v>
      </c>
      <c r="C33" s="183"/>
      <c r="D33" s="156" t="str">
        <f>$D$4</f>
        <v>Petr Švorba</v>
      </c>
      <c r="E33" s="157"/>
      <c r="F33" s="186"/>
      <c r="G33" s="187"/>
      <c r="H33" s="167"/>
      <c r="I33" s="168"/>
    </row>
    <row r="34" spans="2:9" ht="15" customHeight="1" x14ac:dyDescent="0.2">
      <c r="B34" s="184"/>
      <c r="C34" s="185"/>
      <c r="D34" s="158"/>
      <c r="E34" s="159"/>
      <c r="F34" s="188"/>
      <c r="G34" s="189"/>
      <c r="H34" s="169"/>
      <c r="I34" s="170"/>
    </row>
    <row r="35" spans="2:9" ht="15" customHeight="1" x14ac:dyDescent="0.2">
      <c r="B35" s="184" t="s">
        <v>20</v>
      </c>
      <c r="C35" s="185"/>
      <c r="D35" s="158" t="str">
        <f>$D$3</f>
        <v>Petr Švorba</v>
      </c>
      <c r="E35" s="159"/>
      <c r="F35" s="188"/>
      <c r="G35" s="189"/>
      <c r="H35" s="169"/>
      <c r="I35" s="170"/>
    </row>
    <row r="36" spans="2:9" ht="15" customHeight="1" x14ac:dyDescent="0.2">
      <c r="B36" s="184"/>
      <c r="C36" s="185"/>
      <c r="D36" s="158"/>
      <c r="E36" s="159"/>
      <c r="F36" s="188"/>
      <c r="G36" s="189"/>
      <c r="H36" s="196" t="s">
        <v>52</v>
      </c>
      <c r="I36" s="197"/>
    </row>
    <row r="37" spans="2:9" ht="15" customHeight="1" x14ac:dyDescent="0.2">
      <c r="B37" s="184" t="s">
        <v>33</v>
      </c>
      <c r="C37" s="185"/>
      <c r="D37" s="158" t="str">
        <f>$D$2</f>
        <v>Petr Švorba</v>
      </c>
      <c r="E37" s="159"/>
      <c r="F37" s="188"/>
      <c r="G37" s="189"/>
      <c r="H37" s="196"/>
      <c r="I37" s="197"/>
    </row>
    <row r="38" spans="2:9" ht="15" customHeight="1" thickBot="1" x14ac:dyDescent="0.25">
      <c r="B38" s="192"/>
      <c r="C38" s="193"/>
      <c r="D38" s="194"/>
      <c r="E38" s="195"/>
      <c r="F38" s="188"/>
      <c r="G38" s="189"/>
      <c r="H38" s="198"/>
      <c r="I38" s="199"/>
    </row>
    <row r="39" spans="2:9" ht="15" customHeight="1" x14ac:dyDescent="0.2">
      <c r="B39" s="180" t="s">
        <v>28</v>
      </c>
      <c r="C39" s="200" t="str">
        <f>$D$5</f>
        <v>Statutární město Karlovy Vary</v>
      </c>
      <c r="D39" s="200"/>
      <c r="E39" s="200"/>
      <c r="F39" s="188"/>
      <c r="G39" s="189"/>
      <c r="H39" s="201"/>
      <c r="I39" s="53" t="s">
        <v>24</v>
      </c>
    </row>
    <row r="40" spans="2:9" ht="15" customHeight="1" thickBot="1" x14ac:dyDescent="0.25">
      <c r="B40" s="181"/>
      <c r="C40" s="203" t="str">
        <f>$D$6</f>
        <v>Moskevská 2035/21, 361 20 Karlovy Vary</v>
      </c>
      <c r="D40" s="203"/>
      <c r="E40" s="203"/>
      <c r="F40" s="190"/>
      <c r="G40" s="191"/>
      <c r="H40" s="202"/>
      <c r="I40" s="54" t="str">
        <f>$D$11</f>
        <v>P332021</v>
      </c>
    </row>
    <row r="41" spans="2:9" ht="15" customHeight="1" x14ac:dyDescent="0.2">
      <c r="B41" s="207" t="s">
        <v>31</v>
      </c>
      <c r="C41" s="219" t="str">
        <f>$D$7</f>
        <v>Karlovy Vary, Náplavka řeky Ohře</v>
      </c>
      <c r="D41" s="219"/>
      <c r="E41" s="219"/>
      <c r="F41" s="219"/>
      <c r="G41" s="220"/>
      <c r="H41" s="30" t="s">
        <v>21</v>
      </c>
      <c r="I41" s="31" t="s">
        <v>22</v>
      </c>
    </row>
    <row r="42" spans="2:9" ht="15" customHeight="1" x14ac:dyDescent="0.2">
      <c r="B42" s="213"/>
      <c r="C42" s="219"/>
      <c r="D42" s="219"/>
      <c r="E42" s="219"/>
      <c r="F42" s="219"/>
      <c r="G42" s="220"/>
      <c r="H42" s="27" t="str">
        <f>$D$10</f>
        <v>04/2022</v>
      </c>
      <c r="I42" s="154">
        <f xml:space="preserve"> $D$13</f>
        <v>0</v>
      </c>
    </row>
    <row r="43" spans="2:9" ht="15" customHeight="1" x14ac:dyDescent="0.2">
      <c r="B43" s="207" t="s">
        <v>30</v>
      </c>
      <c r="C43" s="221" t="str">
        <f>'celkový SD'!$C$37</f>
        <v>Sadové úpravy</v>
      </c>
      <c r="D43" s="221"/>
      <c r="E43" s="221"/>
      <c r="F43" s="221"/>
      <c r="G43" s="222"/>
      <c r="H43" s="30" t="s">
        <v>23</v>
      </c>
      <c r="I43" s="154"/>
    </row>
    <row r="44" spans="2:9" ht="15" customHeight="1" x14ac:dyDescent="0.2">
      <c r="B44" s="208"/>
      <c r="C44" s="160"/>
      <c r="D44" s="160"/>
      <c r="E44" s="160"/>
      <c r="F44" s="160"/>
      <c r="G44" s="209"/>
      <c r="H44" s="29" t="str">
        <f>$D$12</f>
        <v>PDPS</v>
      </c>
      <c r="I44" s="212"/>
    </row>
    <row r="45" spans="2:9" ht="15" customHeight="1" x14ac:dyDescent="0.2">
      <c r="B45" s="208"/>
      <c r="C45" s="160"/>
      <c r="D45" s="160"/>
      <c r="E45" s="160"/>
      <c r="F45" s="160"/>
      <c r="G45" s="209"/>
      <c r="H45" s="30" t="s">
        <v>26</v>
      </c>
      <c r="I45" s="31" t="s">
        <v>27</v>
      </c>
    </row>
    <row r="46" spans="2:9" ht="20.100000000000001" customHeight="1" thickBot="1" x14ac:dyDescent="0.35">
      <c r="B46" s="214"/>
      <c r="C46" s="161"/>
      <c r="D46" s="161"/>
      <c r="E46" s="161"/>
      <c r="F46" s="161"/>
      <c r="G46" s="272"/>
      <c r="H46" s="50" t="str">
        <f>'celkový SD'!$H$37</f>
        <v>-</v>
      </c>
      <c r="I46" s="32" t="str">
        <f>'celkový SD'!$B$37</f>
        <v>D.8</v>
      </c>
    </row>
    <row r="47" spans="2:9" ht="15" customHeight="1" x14ac:dyDescent="0.2">
      <c r="B47" s="138"/>
      <c r="C47" s="138"/>
      <c r="D47" s="138"/>
      <c r="E47" s="138"/>
      <c r="F47" s="138"/>
      <c r="G47" s="138"/>
      <c r="H47" s="138"/>
      <c r="I47" s="138"/>
    </row>
    <row r="48" spans="2:9" ht="15" customHeight="1" thickBot="1" x14ac:dyDescent="0.25">
      <c r="D48" s="1"/>
      <c r="E48" s="1"/>
      <c r="F48" s="1"/>
      <c r="G48" s="1"/>
      <c r="H48" s="1"/>
      <c r="I48" s="1"/>
    </row>
    <row r="49" spans="2:15" ht="15" customHeight="1" x14ac:dyDescent="0.2">
      <c r="B49" s="182" t="s">
        <v>34</v>
      </c>
      <c r="C49" s="183"/>
      <c r="D49" s="156" t="str">
        <f>$D$4</f>
        <v>Petr Švorba</v>
      </c>
      <c r="E49" s="157"/>
      <c r="F49" s="186"/>
      <c r="G49" s="187"/>
      <c r="H49" s="167"/>
      <c r="I49" s="168"/>
      <c r="J49" s="1"/>
    </row>
    <row r="50" spans="2:15" ht="15" customHeight="1" x14ac:dyDescent="0.2">
      <c r="B50" s="184"/>
      <c r="C50" s="185"/>
      <c r="D50" s="158"/>
      <c r="E50" s="159"/>
      <c r="F50" s="188"/>
      <c r="G50" s="189"/>
      <c r="H50" s="169"/>
      <c r="I50" s="170"/>
      <c r="J50" s="1"/>
    </row>
    <row r="51" spans="2:15" ht="15" customHeight="1" x14ac:dyDescent="0.2">
      <c r="B51" s="184" t="s">
        <v>20</v>
      </c>
      <c r="C51" s="185"/>
      <c r="D51" s="158" t="str">
        <f>$D$3</f>
        <v>Petr Švorba</v>
      </c>
      <c r="E51" s="159"/>
      <c r="F51" s="188"/>
      <c r="G51" s="189"/>
      <c r="H51" s="169"/>
      <c r="I51" s="170"/>
      <c r="J51" s="1"/>
    </row>
    <row r="52" spans="2:15" ht="15" customHeight="1" x14ac:dyDescent="0.2">
      <c r="B52" s="184"/>
      <c r="C52" s="185"/>
      <c r="D52" s="158"/>
      <c r="E52" s="159"/>
      <c r="F52" s="188"/>
      <c r="G52" s="189"/>
      <c r="H52" s="196" t="s">
        <v>52</v>
      </c>
      <c r="I52" s="197"/>
      <c r="J52" s="1"/>
    </row>
    <row r="53" spans="2:15" ht="15" customHeight="1" x14ac:dyDescent="0.2">
      <c r="B53" s="184" t="s">
        <v>33</v>
      </c>
      <c r="C53" s="185"/>
      <c r="D53" s="158" t="str">
        <f>$D$2</f>
        <v>Petr Švorba</v>
      </c>
      <c r="E53" s="159"/>
      <c r="F53" s="188"/>
      <c r="G53" s="189"/>
      <c r="H53" s="196"/>
      <c r="I53" s="197"/>
      <c r="J53" s="1"/>
    </row>
    <row r="54" spans="2:15" ht="15" customHeight="1" thickBot="1" x14ac:dyDescent="0.25">
      <c r="B54" s="192"/>
      <c r="C54" s="193"/>
      <c r="D54" s="194"/>
      <c r="E54" s="195"/>
      <c r="F54" s="188"/>
      <c r="G54" s="189"/>
      <c r="H54" s="198"/>
      <c r="I54" s="199"/>
      <c r="J54" s="1"/>
    </row>
    <row r="55" spans="2:15" ht="15" customHeight="1" x14ac:dyDescent="0.2">
      <c r="B55" s="180" t="s">
        <v>28</v>
      </c>
      <c r="C55" s="200" t="str">
        <f>$D$5</f>
        <v>Statutární město Karlovy Vary</v>
      </c>
      <c r="D55" s="200"/>
      <c r="E55" s="200"/>
      <c r="F55" s="188"/>
      <c r="G55" s="189"/>
      <c r="H55" s="201"/>
      <c r="I55" s="53" t="s">
        <v>24</v>
      </c>
      <c r="J55" s="1"/>
      <c r="O55" s="13"/>
    </row>
    <row r="56" spans="2:15" ht="15" customHeight="1" thickBot="1" x14ac:dyDescent="0.25">
      <c r="B56" s="181"/>
      <c r="C56" s="203" t="str">
        <f>$D$6</f>
        <v>Moskevská 2035/21, 361 20 Karlovy Vary</v>
      </c>
      <c r="D56" s="203"/>
      <c r="E56" s="203"/>
      <c r="F56" s="190"/>
      <c r="G56" s="191"/>
      <c r="H56" s="202"/>
      <c r="I56" s="54" t="str">
        <f>$D$11</f>
        <v>P332021</v>
      </c>
      <c r="J56" s="1"/>
    </row>
    <row r="57" spans="2:15" ht="15" customHeight="1" x14ac:dyDescent="0.2">
      <c r="B57" s="207" t="s">
        <v>31</v>
      </c>
      <c r="C57" s="219" t="str">
        <f>$D$7</f>
        <v>Karlovy Vary, Náplavka řeky Ohře</v>
      </c>
      <c r="D57" s="219"/>
      <c r="E57" s="219"/>
      <c r="F57" s="219"/>
      <c r="G57" s="220"/>
      <c r="H57" s="30" t="s">
        <v>21</v>
      </c>
      <c r="I57" s="31" t="s">
        <v>22</v>
      </c>
      <c r="J57" s="1"/>
    </row>
    <row r="58" spans="2:15" ht="15" customHeight="1" x14ac:dyDescent="0.2">
      <c r="B58" s="213"/>
      <c r="C58" s="219"/>
      <c r="D58" s="219"/>
      <c r="E58" s="219"/>
      <c r="F58" s="219"/>
      <c r="G58" s="220"/>
      <c r="H58" s="27" t="str">
        <f>$D$10</f>
        <v>04/2022</v>
      </c>
      <c r="I58" s="154">
        <f xml:space="preserve"> $D$13</f>
        <v>0</v>
      </c>
      <c r="J58" s="1"/>
    </row>
    <row r="59" spans="2:15" ht="15" customHeight="1" x14ac:dyDescent="0.2">
      <c r="B59" s="207" t="s">
        <v>30</v>
      </c>
      <c r="C59" s="221" t="str">
        <f>$C$43</f>
        <v>Sadové úpravy</v>
      </c>
      <c r="D59" s="221"/>
      <c r="E59" s="221"/>
      <c r="F59" s="221"/>
      <c r="G59" s="222"/>
      <c r="H59" s="30" t="s">
        <v>23</v>
      </c>
      <c r="I59" s="154"/>
      <c r="J59" s="1"/>
    </row>
    <row r="60" spans="2:15" ht="15" customHeight="1" x14ac:dyDescent="0.2">
      <c r="B60" s="213"/>
      <c r="C60" s="210"/>
      <c r="D60" s="210"/>
      <c r="E60" s="210"/>
      <c r="F60" s="210"/>
      <c r="G60" s="211"/>
      <c r="H60" s="29" t="str">
        <f>$D$12</f>
        <v>PDPS</v>
      </c>
      <c r="I60" s="212"/>
      <c r="J60" s="1"/>
    </row>
    <row r="61" spans="2:15" ht="15" customHeight="1" x14ac:dyDescent="0.2">
      <c r="B61" s="207" t="s">
        <v>25</v>
      </c>
      <c r="C61" s="215">
        <f>$C$19</f>
        <v>0</v>
      </c>
      <c r="D61" s="215"/>
      <c r="E61" s="215"/>
      <c r="F61" s="215"/>
      <c r="G61" s="216"/>
      <c r="H61" s="30" t="s">
        <v>26</v>
      </c>
      <c r="I61" s="31" t="s">
        <v>27</v>
      </c>
      <c r="J61" s="1"/>
    </row>
    <row r="62" spans="2:15" ht="20.100000000000001" customHeight="1" thickBot="1" x14ac:dyDescent="0.35">
      <c r="B62" s="214"/>
      <c r="C62" s="217"/>
      <c r="D62" s="217"/>
      <c r="E62" s="217"/>
      <c r="F62" s="217"/>
      <c r="G62" s="218"/>
      <c r="H62" s="50">
        <f>$H$19</f>
        <v>0</v>
      </c>
      <c r="I62" s="32">
        <f>$B$19</f>
        <v>0</v>
      </c>
      <c r="J62" s="1"/>
    </row>
    <row r="63" spans="2:15" ht="15.75" customHeight="1" x14ac:dyDescent="0.2">
      <c r="B63" s="138"/>
      <c r="C63" s="138"/>
      <c r="D63" s="138"/>
      <c r="E63" s="138"/>
      <c r="F63" s="138"/>
      <c r="G63" s="138"/>
      <c r="H63" s="138"/>
      <c r="I63" s="138"/>
      <c r="J63" s="1"/>
    </row>
    <row r="64" spans="2:15" ht="15" customHeight="1" thickBot="1" x14ac:dyDescent="0.25">
      <c r="D64" s="1"/>
      <c r="E64" s="1"/>
      <c r="F64" s="1"/>
      <c r="G64" s="1"/>
      <c r="H64" s="1"/>
      <c r="I64" s="1"/>
      <c r="J64" s="1"/>
    </row>
    <row r="65" spans="2:9" ht="15" customHeight="1" x14ac:dyDescent="0.2">
      <c r="B65" s="182" t="s">
        <v>34</v>
      </c>
      <c r="C65" s="183"/>
      <c r="D65" s="156" t="str">
        <f>$D$4</f>
        <v>Petr Švorba</v>
      </c>
      <c r="E65" s="157"/>
      <c r="F65" s="186"/>
      <c r="G65" s="187"/>
      <c r="H65" s="167"/>
      <c r="I65" s="168"/>
    </row>
    <row r="66" spans="2:9" ht="15" customHeight="1" x14ac:dyDescent="0.2">
      <c r="B66" s="184"/>
      <c r="C66" s="185"/>
      <c r="D66" s="158"/>
      <c r="E66" s="159"/>
      <c r="F66" s="188"/>
      <c r="G66" s="189"/>
      <c r="H66" s="169"/>
      <c r="I66" s="170"/>
    </row>
    <row r="67" spans="2:9" ht="15" customHeight="1" x14ac:dyDescent="0.2">
      <c r="B67" s="184" t="s">
        <v>20</v>
      </c>
      <c r="C67" s="185"/>
      <c r="D67" s="158" t="str">
        <f>$D$3</f>
        <v>Petr Švorba</v>
      </c>
      <c r="E67" s="159"/>
      <c r="F67" s="188"/>
      <c r="G67" s="189"/>
      <c r="H67" s="169"/>
      <c r="I67" s="170"/>
    </row>
    <row r="68" spans="2:9" ht="15" customHeight="1" x14ac:dyDescent="0.2">
      <c r="B68" s="184"/>
      <c r="C68" s="185"/>
      <c r="D68" s="158"/>
      <c r="E68" s="159"/>
      <c r="F68" s="188"/>
      <c r="G68" s="189"/>
      <c r="H68" s="196" t="s">
        <v>52</v>
      </c>
      <c r="I68" s="197"/>
    </row>
    <row r="69" spans="2:9" ht="15" customHeight="1" x14ac:dyDescent="0.2">
      <c r="B69" s="184" t="s">
        <v>33</v>
      </c>
      <c r="C69" s="185"/>
      <c r="D69" s="158" t="str">
        <f>$D$2</f>
        <v>Petr Švorba</v>
      </c>
      <c r="E69" s="159"/>
      <c r="F69" s="188"/>
      <c r="G69" s="189"/>
      <c r="H69" s="196"/>
      <c r="I69" s="197"/>
    </row>
    <row r="70" spans="2:9" ht="15" customHeight="1" thickBot="1" x14ac:dyDescent="0.25">
      <c r="B70" s="192"/>
      <c r="C70" s="193"/>
      <c r="D70" s="194"/>
      <c r="E70" s="195"/>
      <c r="F70" s="188"/>
      <c r="G70" s="189"/>
      <c r="H70" s="198"/>
      <c r="I70" s="199"/>
    </row>
    <row r="71" spans="2:9" ht="15" customHeight="1" x14ac:dyDescent="0.2">
      <c r="B71" s="180" t="s">
        <v>28</v>
      </c>
      <c r="C71" s="200" t="str">
        <f>$D$5</f>
        <v>Statutární město Karlovy Vary</v>
      </c>
      <c r="D71" s="200"/>
      <c r="E71" s="200"/>
      <c r="F71" s="188"/>
      <c r="G71" s="189"/>
      <c r="H71" s="201"/>
      <c r="I71" s="53" t="s">
        <v>24</v>
      </c>
    </row>
    <row r="72" spans="2:9" ht="15" customHeight="1" thickBot="1" x14ac:dyDescent="0.25">
      <c r="B72" s="181"/>
      <c r="C72" s="203" t="str">
        <f>$D$6</f>
        <v>Moskevská 2035/21, 361 20 Karlovy Vary</v>
      </c>
      <c r="D72" s="203"/>
      <c r="E72" s="203"/>
      <c r="F72" s="190"/>
      <c r="G72" s="191"/>
      <c r="H72" s="202"/>
      <c r="I72" s="54" t="str">
        <f>$D$11</f>
        <v>P332021</v>
      </c>
    </row>
    <row r="73" spans="2:9" ht="15" customHeight="1" x14ac:dyDescent="0.2">
      <c r="B73" s="207" t="s">
        <v>31</v>
      </c>
      <c r="C73" s="219" t="str">
        <f>$D$7</f>
        <v>Karlovy Vary, Náplavka řeky Ohře</v>
      </c>
      <c r="D73" s="219"/>
      <c r="E73" s="219"/>
      <c r="F73" s="219"/>
      <c r="G73" s="220"/>
      <c r="H73" s="30" t="s">
        <v>21</v>
      </c>
      <c r="I73" s="31" t="s">
        <v>22</v>
      </c>
    </row>
    <row r="74" spans="2:9" ht="15" customHeight="1" x14ac:dyDescent="0.2">
      <c r="B74" s="213"/>
      <c r="C74" s="219"/>
      <c r="D74" s="219"/>
      <c r="E74" s="219"/>
      <c r="F74" s="219"/>
      <c r="G74" s="220"/>
      <c r="H74" s="27" t="str">
        <f>$D$10</f>
        <v>04/2022</v>
      </c>
      <c r="I74" s="154">
        <f xml:space="preserve"> $D$13</f>
        <v>0</v>
      </c>
    </row>
    <row r="75" spans="2:9" ht="15" customHeight="1" x14ac:dyDescent="0.2">
      <c r="B75" s="207" t="s">
        <v>30</v>
      </c>
      <c r="C75" s="221" t="str">
        <f>$C$43</f>
        <v>Sadové úpravy</v>
      </c>
      <c r="D75" s="221"/>
      <c r="E75" s="221"/>
      <c r="F75" s="221"/>
      <c r="G75" s="222"/>
      <c r="H75" s="30" t="s">
        <v>23</v>
      </c>
      <c r="I75" s="154"/>
    </row>
    <row r="76" spans="2:9" ht="15" customHeight="1" x14ac:dyDescent="0.2">
      <c r="B76" s="213"/>
      <c r="C76" s="210"/>
      <c r="D76" s="210"/>
      <c r="E76" s="210"/>
      <c r="F76" s="210"/>
      <c r="G76" s="211"/>
      <c r="H76" s="29" t="str">
        <f>$D$12</f>
        <v>PDPS</v>
      </c>
      <c r="I76" s="212"/>
    </row>
    <row r="77" spans="2:9" ht="15" customHeight="1" x14ac:dyDescent="0.2">
      <c r="B77" s="207" t="s">
        <v>25</v>
      </c>
      <c r="C77" s="215">
        <f>$C$20</f>
        <v>0</v>
      </c>
      <c r="D77" s="215"/>
      <c r="E77" s="215"/>
      <c r="F77" s="215"/>
      <c r="G77" s="216"/>
      <c r="H77" s="30" t="s">
        <v>26</v>
      </c>
      <c r="I77" s="31" t="s">
        <v>27</v>
      </c>
    </row>
    <row r="78" spans="2:9" ht="20.100000000000001" customHeight="1" thickBot="1" x14ac:dyDescent="0.35">
      <c r="B78" s="214"/>
      <c r="C78" s="217"/>
      <c r="D78" s="217"/>
      <c r="E78" s="217"/>
      <c r="F78" s="217"/>
      <c r="G78" s="218"/>
      <c r="H78" s="50">
        <f>$H$20</f>
        <v>0</v>
      </c>
      <c r="I78" s="32">
        <f>$B$20</f>
        <v>0</v>
      </c>
    </row>
    <row r="79" spans="2:9" ht="15" customHeight="1" x14ac:dyDescent="0.2">
      <c r="B79" s="138"/>
      <c r="C79" s="138"/>
      <c r="D79" s="138"/>
      <c r="E79" s="138"/>
      <c r="F79" s="138"/>
      <c r="G79" s="138"/>
      <c r="H79" s="138"/>
      <c r="I79" s="138"/>
    </row>
    <row r="80" spans="2:9" ht="15" customHeight="1" thickBot="1" x14ac:dyDescent="0.25">
      <c r="D80" s="1"/>
      <c r="E80" s="1"/>
      <c r="F80" s="1"/>
      <c r="G80" s="1"/>
      <c r="H80" s="1"/>
      <c r="I80" s="1"/>
    </row>
    <row r="81" spans="2:9" ht="15" customHeight="1" x14ac:dyDescent="0.2">
      <c r="B81" s="182" t="s">
        <v>34</v>
      </c>
      <c r="C81" s="183"/>
      <c r="D81" s="156" t="str">
        <f>$D$4</f>
        <v>Petr Švorba</v>
      </c>
      <c r="E81" s="157"/>
      <c r="F81" s="186"/>
      <c r="G81" s="187"/>
      <c r="H81" s="167"/>
      <c r="I81" s="168"/>
    </row>
    <row r="82" spans="2:9" ht="15" customHeight="1" x14ac:dyDescent="0.2">
      <c r="B82" s="184"/>
      <c r="C82" s="185"/>
      <c r="D82" s="158"/>
      <c r="E82" s="159"/>
      <c r="F82" s="188"/>
      <c r="G82" s="189"/>
      <c r="H82" s="169"/>
      <c r="I82" s="170"/>
    </row>
    <row r="83" spans="2:9" ht="15" customHeight="1" x14ac:dyDescent="0.2">
      <c r="B83" s="184" t="s">
        <v>20</v>
      </c>
      <c r="C83" s="185"/>
      <c r="D83" s="158" t="str">
        <f>$D$3</f>
        <v>Petr Švorba</v>
      </c>
      <c r="E83" s="159"/>
      <c r="F83" s="188"/>
      <c r="G83" s="189"/>
      <c r="H83" s="169"/>
      <c r="I83" s="170"/>
    </row>
    <row r="84" spans="2:9" ht="15" customHeight="1" x14ac:dyDescent="0.2">
      <c r="B84" s="184"/>
      <c r="C84" s="185"/>
      <c r="D84" s="158"/>
      <c r="E84" s="159"/>
      <c r="F84" s="188"/>
      <c r="G84" s="189"/>
      <c r="H84" s="196" t="s">
        <v>52</v>
      </c>
      <c r="I84" s="197"/>
    </row>
    <row r="85" spans="2:9" ht="15" customHeight="1" x14ac:dyDescent="0.2">
      <c r="B85" s="184" t="s">
        <v>33</v>
      </c>
      <c r="C85" s="185"/>
      <c r="D85" s="158" t="str">
        <f>$D$2</f>
        <v>Petr Švorba</v>
      </c>
      <c r="E85" s="159"/>
      <c r="F85" s="188"/>
      <c r="G85" s="189"/>
      <c r="H85" s="196"/>
      <c r="I85" s="197"/>
    </row>
    <row r="86" spans="2:9" ht="15" customHeight="1" thickBot="1" x14ac:dyDescent="0.25">
      <c r="B86" s="192"/>
      <c r="C86" s="193"/>
      <c r="D86" s="194"/>
      <c r="E86" s="195"/>
      <c r="F86" s="188"/>
      <c r="G86" s="189"/>
      <c r="H86" s="198"/>
      <c r="I86" s="199"/>
    </row>
    <row r="87" spans="2:9" ht="15" customHeight="1" x14ac:dyDescent="0.2">
      <c r="B87" s="180" t="s">
        <v>28</v>
      </c>
      <c r="C87" s="200" t="str">
        <f>$D$5</f>
        <v>Statutární město Karlovy Vary</v>
      </c>
      <c r="D87" s="200"/>
      <c r="E87" s="200"/>
      <c r="F87" s="188"/>
      <c r="G87" s="189"/>
      <c r="H87" s="201"/>
      <c r="I87" s="53" t="s">
        <v>24</v>
      </c>
    </row>
    <row r="88" spans="2:9" ht="15" customHeight="1" thickBot="1" x14ac:dyDescent="0.25">
      <c r="B88" s="181"/>
      <c r="C88" s="203" t="str">
        <f>$D$6</f>
        <v>Moskevská 2035/21, 361 20 Karlovy Vary</v>
      </c>
      <c r="D88" s="203"/>
      <c r="E88" s="203"/>
      <c r="F88" s="190"/>
      <c r="G88" s="191"/>
      <c r="H88" s="202"/>
      <c r="I88" s="54" t="str">
        <f>$D$11</f>
        <v>P332021</v>
      </c>
    </row>
    <row r="89" spans="2:9" ht="15" customHeight="1" x14ac:dyDescent="0.2">
      <c r="B89" s="207" t="s">
        <v>31</v>
      </c>
      <c r="C89" s="219" t="str">
        <f>$D$7</f>
        <v>Karlovy Vary, Náplavka řeky Ohře</v>
      </c>
      <c r="D89" s="219"/>
      <c r="E89" s="219"/>
      <c r="F89" s="219"/>
      <c r="G89" s="220"/>
      <c r="H89" s="30" t="s">
        <v>21</v>
      </c>
      <c r="I89" s="31" t="s">
        <v>22</v>
      </c>
    </row>
    <row r="90" spans="2:9" ht="15" customHeight="1" x14ac:dyDescent="0.2">
      <c r="B90" s="213"/>
      <c r="C90" s="219"/>
      <c r="D90" s="219"/>
      <c r="E90" s="219"/>
      <c r="F90" s="219"/>
      <c r="G90" s="220"/>
      <c r="H90" s="27" t="str">
        <f>$D$10</f>
        <v>04/2022</v>
      </c>
      <c r="I90" s="154">
        <f xml:space="preserve"> $D$13</f>
        <v>0</v>
      </c>
    </row>
    <row r="91" spans="2:9" ht="15" customHeight="1" x14ac:dyDescent="0.2">
      <c r="B91" s="207" t="s">
        <v>30</v>
      </c>
      <c r="C91" s="221" t="str">
        <f>$C$43</f>
        <v>Sadové úpravy</v>
      </c>
      <c r="D91" s="221"/>
      <c r="E91" s="221"/>
      <c r="F91" s="221"/>
      <c r="G91" s="222"/>
      <c r="H91" s="30" t="s">
        <v>23</v>
      </c>
      <c r="I91" s="154"/>
    </row>
    <row r="92" spans="2:9" ht="15" customHeight="1" x14ac:dyDescent="0.2">
      <c r="B92" s="213"/>
      <c r="C92" s="210"/>
      <c r="D92" s="210"/>
      <c r="E92" s="210"/>
      <c r="F92" s="210"/>
      <c r="G92" s="211"/>
      <c r="H92" s="29" t="str">
        <f>$D$12</f>
        <v>PDPS</v>
      </c>
      <c r="I92" s="212"/>
    </row>
    <row r="93" spans="2:9" ht="15" customHeight="1" x14ac:dyDescent="0.2">
      <c r="B93" s="207" t="s">
        <v>25</v>
      </c>
      <c r="C93" s="215">
        <f>$C$21</f>
        <v>0</v>
      </c>
      <c r="D93" s="215"/>
      <c r="E93" s="215"/>
      <c r="F93" s="215"/>
      <c r="G93" s="216"/>
      <c r="H93" s="30" t="s">
        <v>26</v>
      </c>
      <c r="I93" s="31" t="s">
        <v>27</v>
      </c>
    </row>
    <row r="94" spans="2:9" ht="20.100000000000001" customHeight="1" thickBot="1" x14ac:dyDescent="0.35">
      <c r="B94" s="214"/>
      <c r="C94" s="217"/>
      <c r="D94" s="217"/>
      <c r="E94" s="217"/>
      <c r="F94" s="217"/>
      <c r="G94" s="218"/>
      <c r="H94" s="50">
        <f>$H$21</f>
        <v>0</v>
      </c>
      <c r="I94" s="32">
        <f>$B$21</f>
        <v>0</v>
      </c>
    </row>
    <row r="95" spans="2:9" ht="15" customHeight="1" x14ac:dyDescent="0.2">
      <c r="B95" s="138"/>
      <c r="C95" s="138"/>
      <c r="D95" s="138"/>
      <c r="E95" s="138"/>
      <c r="F95" s="138"/>
      <c r="G95" s="138"/>
      <c r="H95" s="138"/>
      <c r="I95" s="138"/>
    </row>
    <row r="96" spans="2:9" ht="15" customHeight="1" thickBot="1" x14ac:dyDescent="0.25">
      <c r="D96" s="1"/>
      <c r="E96" s="1"/>
      <c r="F96" s="1"/>
      <c r="G96" s="1"/>
      <c r="H96" s="1"/>
      <c r="I96" s="1"/>
    </row>
    <row r="97" spans="2:9" ht="15" customHeight="1" x14ac:dyDescent="0.2">
      <c r="B97" s="182" t="s">
        <v>34</v>
      </c>
      <c r="C97" s="183"/>
      <c r="D97" s="156" t="str">
        <f>$D$4</f>
        <v>Petr Švorba</v>
      </c>
      <c r="E97" s="157"/>
      <c r="F97" s="186"/>
      <c r="G97" s="187"/>
      <c r="H97" s="167"/>
      <c r="I97" s="168"/>
    </row>
    <row r="98" spans="2:9" ht="15" customHeight="1" x14ac:dyDescent="0.2">
      <c r="B98" s="184"/>
      <c r="C98" s="185"/>
      <c r="D98" s="158"/>
      <c r="E98" s="159"/>
      <c r="F98" s="188"/>
      <c r="G98" s="189"/>
      <c r="H98" s="169"/>
      <c r="I98" s="170"/>
    </row>
    <row r="99" spans="2:9" ht="15" customHeight="1" x14ac:dyDescent="0.2">
      <c r="B99" s="184" t="s">
        <v>20</v>
      </c>
      <c r="C99" s="185"/>
      <c r="D99" s="158" t="str">
        <f>$D$3</f>
        <v>Petr Švorba</v>
      </c>
      <c r="E99" s="159"/>
      <c r="F99" s="188"/>
      <c r="G99" s="189"/>
      <c r="H99" s="169"/>
      <c r="I99" s="170"/>
    </row>
    <row r="100" spans="2:9" ht="15" customHeight="1" x14ac:dyDescent="0.2">
      <c r="B100" s="184"/>
      <c r="C100" s="185"/>
      <c r="D100" s="158"/>
      <c r="E100" s="159"/>
      <c r="F100" s="188"/>
      <c r="G100" s="189"/>
      <c r="H100" s="196" t="s">
        <v>52</v>
      </c>
      <c r="I100" s="197"/>
    </row>
    <row r="101" spans="2:9" ht="15" customHeight="1" x14ac:dyDescent="0.2">
      <c r="B101" s="184" t="s">
        <v>33</v>
      </c>
      <c r="C101" s="185"/>
      <c r="D101" s="158" t="str">
        <f>$D$2</f>
        <v>Petr Švorba</v>
      </c>
      <c r="E101" s="159"/>
      <c r="F101" s="188"/>
      <c r="G101" s="189"/>
      <c r="H101" s="196"/>
      <c r="I101" s="197"/>
    </row>
    <row r="102" spans="2:9" ht="15" customHeight="1" thickBot="1" x14ac:dyDescent="0.25">
      <c r="B102" s="192"/>
      <c r="C102" s="193"/>
      <c r="D102" s="194"/>
      <c r="E102" s="195"/>
      <c r="F102" s="188"/>
      <c r="G102" s="189"/>
      <c r="H102" s="198"/>
      <c r="I102" s="199"/>
    </row>
    <row r="103" spans="2:9" ht="15" customHeight="1" x14ac:dyDescent="0.2">
      <c r="B103" s="180" t="s">
        <v>28</v>
      </c>
      <c r="C103" s="200" t="str">
        <f>$D$5</f>
        <v>Statutární město Karlovy Vary</v>
      </c>
      <c r="D103" s="200"/>
      <c r="E103" s="200"/>
      <c r="F103" s="188"/>
      <c r="G103" s="189"/>
      <c r="H103" s="201"/>
      <c r="I103" s="53" t="s">
        <v>24</v>
      </c>
    </row>
    <row r="104" spans="2:9" ht="15" customHeight="1" thickBot="1" x14ac:dyDescent="0.25">
      <c r="B104" s="181"/>
      <c r="C104" s="203" t="str">
        <f>$D$6</f>
        <v>Moskevská 2035/21, 361 20 Karlovy Vary</v>
      </c>
      <c r="D104" s="203"/>
      <c r="E104" s="203"/>
      <c r="F104" s="190"/>
      <c r="G104" s="191"/>
      <c r="H104" s="202"/>
      <c r="I104" s="54" t="str">
        <f>$D$11</f>
        <v>P332021</v>
      </c>
    </row>
    <row r="105" spans="2:9" ht="15" customHeight="1" x14ac:dyDescent="0.2">
      <c r="B105" s="207" t="s">
        <v>31</v>
      </c>
      <c r="C105" s="219" t="str">
        <f>$D$7</f>
        <v>Karlovy Vary, Náplavka řeky Ohře</v>
      </c>
      <c r="D105" s="219"/>
      <c r="E105" s="219"/>
      <c r="F105" s="219"/>
      <c r="G105" s="220"/>
      <c r="H105" s="30" t="s">
        <v>21</v>
      </c>
      <c r="I105" s="31" t="s">
        <v>22</v>
      </c>
    </row>
    <row r="106" spans="2:9" ht="15" customHeight="1" x14ac:dyDescent="0.2">
      <c r="B106" s="213"/>
      <c r="C106" s="219"/>
      <c r="D106" s="219"/>
      <c r="E106" s="219"/>
      <c r="F106" s="219"/>
      <c r="G106" s="220"/>
      <c r="H106" s="27" t="str">
        <f>$D$10</f>
        <v>04/2022</v>
      </c>
      <c r="I106" s="154">
        <f xml:space="preserve"> $D$13</f>
        <v>0</v>
      </c>
    </row>
    <row r="107" spans="2:9" ht="15" customHeight="1" x14ac:dyDescent="0.2">
      <c r="B107" s="207" t="s">
        <v>30</v>
      </c>
      <c r="C107" s="221" t="str">
        <f>$C$43</f>
        <v>Sadové úpravy</v>
      </c>
      <c r="D107" s="221"/>
      <c r="E107" s="221"/>
      <c r="F107" s="221"/>
      <c r="G107" s="222"/>
      <c r="H107" s="30" t="s">
        <v>23</v>
      </c>
      <c r="I107" s="154"/>
    </row>
    <row r="108" spans="2:9" ht="15" customHeight="1" x14ac:dyDescent="0.2">
      <c r="B108" s="213"/>
      <c r="C108" s="210"/>
      <c r="D108" s="210"/>
      <c r="E108" s="210"/>
      <c r="F108" s="210"/>
      <c r="G108" s="211"/>
      <c r="H108" s="29" t="str">
        <f>$D$12</f>
        <v>PDPS</v>
      </c>
      <c r="I108" s="212"/>
    </row>
    <row r="109" spans="2:9" ht="15" customHeight="1" x14ac:dyDescent="0.2">
      <c r="B109" s="207" t="s">
        <v>25</v>
      </c>
      <c r="C109" s="215">
        <f>$C$22</f>
        <v>0</v>
      </c>
      <c r="D109" s="215"/>
      <c r="E109" s="215"/>
      <c r="F109" s="215"/>
      <c r="G109" s="216"/>
      <c r="H109" s="30" t="s">
        <v>26</v>
      </c>
      <c r="I109" s="31" t="s">
        <v>27</v>
      </c>
    </row>
    <row r="110" spans="2:9" ht="20.100000000000001" customHeight="1" thickBot="1" x14ac:dyDescent="0.35">
      <c r="B110" s="214"/>
      <c r="C110" s="217"/>
      <c r="D110" s="217"/>
      <c r="E110" s="217"/>
      <c r="F110" s="217"/>
      <c r="G110" s="218"/>
      <c r="H110" s="50">
        <f xml:space="preserve"> $H$22</f>
        <v>0</v>
      </c>
      <c r="I110" s="32">
        <f>$B$22</f>
        <v>0</v>
      </c>
    </row>
    <row r="111" spans="2:9" ht="15" customHeight="1" x14ac:dyDescent="0.2">
      <c r="B111" s="138"/>
      <c r="C111" s="138"/>
      <c r="D111" s="138"/>
      <c r="E111" s="138"/>
      <c r="F111" s="138"/>
      <c r="G111" s="138"/>
      <c r="H111" s="138"/>
      <c r="I111" s="138"/>
    </row>
    <row r="112" spans="2:9" ht="15" customHeight="1" thickBot="1" x14ac:dyDescent="0.25">
      <c r="D112" s="1"/>
      <c r="E112" s="1"/>
      <c r="F112" s="1"/>
      <c r="G112" s="1"/>
      <c r="H112" s="1"/>
      <c r="I112" s="1"/>
    </row>
    <row r="113" spans="2:9" ht="15" customHeight="1" x14ac:dyDescent="0.2">
      <c r="B113" s="182" t="s">
        <v>34</v>
      </c>
      <c r="C113" s="183"/>
      <c r="D113" s="156" t="str">
        <f>$D$4</f>
        <v>Petr Švorba</v>
      </c>
      <c r="E113" s="157"/>
      <c r="F113" s="186"/>
      <c r="G113" s="187"/>
      <c r="H113" s="167"/>
      <c r="I113" s="168"/>
    </row>
    <row r="114" spans="2:9" ht="15" customHeight="1" x14ac:dyDescent="0.2">
      <c r="B114" s="184"/>
      <c r="C114" s="185"/>
      <c r="D114" s="158"/>
      <c r="E114" s="159"/>
      <c r="F114" s="188"/>
      <c r="G114" s="189"/>
      <c r="H114" s="169"/>
      <c r="I114" s="170"/>
    </row>
    <row r="115" spans="2:9" ht="15" customHeight="1" x14ac:dyDescent="0.2">
      <c r="B115" s="184" t="s">
        <v>20</v>
      </c>
      <c r="C115" s="185"/>
      <c r="D115" s="158" t="str">
        <f>$D$3</f>
        <v>Petr Švorba</v>
      </c>
      <c r="E115" s="159"/>
      <c r="F115" s="188"/>
      <c r="G115" s="189"/>
      <c r="H115" s="169"/>
      <c r="I115" s="170"/>
    </row>
    <row r="116" spans="2:9" ht="15" customHeight="1" x14ac:dyDescent="0.2">
      <c r="B116" s="184"/>
      <c r="C116" s="185"/>
      <c r="D116" s="158"/>
      <c r="E116" s="159"/>
      <c r="F116" s="188"/>
      <c r="G116" s="189"/>
      <c r="H116" s="196" t="s">
        <v>52</v>
      </c>
      <c r="I116" s="197"/>
    </row>
    <row r="117" spans="2:9" ht="15" customHeight="1" x14ac:dyDescent="0.2">
      <c r="B117" s="184" t="s">
        <v>33</v>
      </c>
      <c r="C117" s="185"/>
      <c r="D117" s="158" t="str">
        <f>$D$2</f>
        <v>Petr Švorba</v>
      </c>
      <c r="E117" s="159"/>
      <c r="F117" s="188"/>
      <c r="G117" s="189"/>
      <c r="H117" s="196"/>
      <c r="I117" s="197"/>
    </row>
    <row r="118" spans="2:9" ht="15" customHeight="1" thickBot="1" x14ac:dyDescent="0.25">
      <c r="B118" s="192"/>
      <c r="C118" s="193"/>
      <c r="D118" s="194"/>
      <c r="E118" s="195"/>
      <c r="F118" s="188"/>
      <c r="G118" s="189"/>
      <c r="H118" s="198"/>
      <c r="I118" s="199"/>
    </row>
    <row r="119" spans="2:9" ht="15" customHeight="1" x14ac:dyDescent="0.2">
      <c r="B119" s="180" t="s">
        <v>28</v>
      </c>
      <c r="C119" s="200" t="str">
        <f>$D$5</f>
        <v>Statutární město Karlovy Vary</v>
      </c>
      <c r="D119" s="200"/>
      <c r="E119" s="200"/>
      <c r="F119" s="188"/>
      <c r="G119" s="189"/>
      <c r="H119" s="201"/>
      <c r="I119" s="53" t="s">
        <v>24</v>
      </c>
    </row>
    <row r="120" spans="2:9" ht="15" customHeight="1" thickBot="1" x14ac:dyDescent="0.25">
      <c r="B120" s="181"/>
      <c r="C120" s="203" t="str">
        <f>$D$6</f>
        <v>Moskevská 2035/21, 361 20 Karlovy Vary</v>
      </c>
      <c r="D120" s="203"/>
      <c r="E120" s="203"/>
      <c r="F120" s="190"/>
      <c r="G120" s="191"/>
      <c r="H120" s="202"/>
      <c r="I120" s="54" t="str">
        <f>$D$11</f>
        <v>P332021</v>
      </c>
    </row>
    <row r="121" spans="2:9" ht="15" customHeight="1" x14ac:dyDescent="0.2">
      <c r="B121" s="207" t="s">
        <v>31</v>
      </c>
      <c r="C121" s="219" t="str">
        <f>$D$7</f>
        <v>Karlovy Vary, Náplavka řeky Ohře</v>
      </c>
      <c r="D121" s="219"/>
      <c r="E121" s="219"/>
      <c r="F121" s="219"/>
      <c r="G121" s="220"/>
      <c r="H121" s="30" t="s">
        <v>21</v>
      </c>
      <c r="I121" s="31" t="s">
        <v>22</v>
      </c>
    </row>
    <row r="122" spans="2:9" ht="15" customHeight="1" x14ac:dyDescent="0.2">
      <c r="B122" s="213"/>
      <c r="C122" s="219"/>
      <c r="D122" s="219"/>
      <c r="E122" s="219"/>
      <c r="F122" s="219"/>
      <c r="G122" s="220"/>
      <c r="H122" s="27" t="str">
        <f>$D$10</f>
        <v>04/2022</v>
      </c>
      <c r="I122" s="154">
        <f xml:space="preserve"> $D$13</f>
        <v>0</v>
      </c>
    </row>
    <row r="123" spans="2:9" ht="15" customHeight="1" x14ac:dyDescent="0.2">
      <c r="B123" s="207" t="s">
        <v>30</v>
      </c>
      <c r="C123" s="221" t="str">
        <f>$C$43</f>
        <v>Sadové úpravy</v>
      </c>
      <c r="D123" s="221"/>
      <c r="E123" s="221"/>
      <c r="F123" s="221"/>
      <c r="G123" s="222"/>
      <c r="H123" s="30" t="s">
        <v>23</v>
      </c>
      <c r="I123" s="154"/>
    </row>
    <row r="124" spans="2:9" ht="15" customHeight="1" x14ac:dyDescent="0.2">
      <c r="B124" s="213"/>
      <c r="C124" s="210"/>
      <c r="D124" s="210"/>
      <c r="E124" s="210"/>
      <c r="F124" s="210"/>
      <c r="G124" s="211"/>
      <c r="H124" s="29" t="str">
        <f>$D$12</f>
        <v>PDPS</v>
      </c>
      <c r="I124" s="212"/>
    </row>
    <row r="125" spans="2:9" ht="15" customHeight="1" x14ac:dyDescent="0.2">
      <c r="B125" s="207" t="s">
        <v>25</v>
      </c>
      <c r="C125" s="215">
        <f>$C$23</f>
        <v>0</v>
      </c>
      <c r="D125" s="215"/>
      <c r="E125" s="215"/>
      <c r="F125" s="215"/>
      <c r="G125" s="216"/>
      <c r="H125" s="30" t="s">
        <v>26</v>
      </c>
      <c r="I125" s="31" t="s">
        <v>27</v>
      </c>
    </row>
    <row r="126" spans="2:9" ht="20.100000000000001" customHeight="1" thickBot="1" x14ac:dyDescent="0.35">
      <c r="B126" s="214"/>
      <c r="C126" s="217"/>
      <c r="D126" s="217"/>
      <c r="E126" s="217"/>
      <c r="F126" s="217"/>
      <c r="G126" s="218"/>
      <c r="H126" s="50">
        <f xml:space="preserve"> $H$23</f>
        <v>0</v>
      </c>
      <c r="I126" s="32">
        <f>$B$23</f>
        <v>0</v>
      </c>
    </row>
    <row r="127" spans="2:9" ht="15" customHeight="1" x14ac:dyDescent="0.2">
      <c r="B127" s="138"/>
      <c r="C127" s="138"/>
      <c r="D127" s="138"/>
      <c r="E127" s="138"/>
      <c r="F127" s="138"/>
      <c r="G127" s="138"/>
      <c r="H127" s="138"/>
      <c r="I127" s="138"/>
    </row>
    <row r="128" spans="2:9" ht="15" customHeight="1" thickBot="1" x14ac:dyDescent="0.25">
      <c r="D128" s="1"/>
      <c r="E128" s="1"/>
      <c r="F128" s="1"/>
      <c r="G128" s="1"/>
      <c r="H128" s="1"/>
      <c r="I128" s="1"/>
    </row>
    <row r="129" spans="2:9" ht="15" customHeight="1" x14ac:dyDescent="0.2">
      <c r="B129" s="182" t="s">
        <v>34</v>
      </c>
      <c r="C129" s="183"/>
      <c r="D129" s="156" t="str">
        <f>$D$4</f>
        <v>Petr Švorba</v>
      </c>
      <c r="E129" s="157"/>
      <c r="F129" s="186"/>
      <c r="G129" s="187"/>
      <c r="H129" s="167"/>
      <c r="I129" s="168"/>
    </row>
    <row r="130" spans="2:9" ht="15" customHeight="1" x14ac:dyDescent="0.2">
      <c r="B130" s="184"/>
      <c r="C130" s="185"/>
      <c r="D130" s="158"/>
      <c r="E130" s="159"/>
      <c r="F130" s="188"/>
      <c r="G130" s="189"/>
      <c r="H130" s="169"/>
      <c r="I130" s="170"/>
    </row>
    <row r="131" spans="2:9" ht="15" customHeight="1" x14ac:dyDescent="0.2">
      <c r="B131" s="184" t="s">
        <v>20</v>
      </c>
      <c r="C131" s="185"/>
      <c r="D131" s="158" t="str">
        <f>$D$3</f>
        <v>Petr Švorba</v>
      </c>
      <c r="E131" s="159"/>
      <c r="F131" s="188"/>
      <c r="G131" s="189"/>
      <c r="H131" s="169"/>
      <c r="I131" s="170"/>
    </row>
    <row r="132" spans="2:9" ht="15" customHeight="1" x14ac:dyDescent="0.2">
      <c r="B132" s="184"/>
      <c r="C132" s="185"/>
      <c r="D132" s="158"/>
      <c r="E132" s="159"/>
      <c r="F132" s="188"/>
      <c r="G132" s="189"/>
      <c r="H132" s="196" t="s">
        <v>52</v>
      </c>
      <c r="I132" s="197"/>
    </row>
    <row r="133" spans="2:9" ht="15" customHeight="1" x14ac:dyDescent="0.2">
      <c r="B133" s="184" t="s">
        <v>33</v>
      </c>
      <c r="C133" s="185"/>
      <c r="D133" s="158" t="str">
        <f>$D$2</f>
        <v>Petr Švorba</v>
      </c>
      <c r="E133" s="159"/>
      <c r="F133" s="188"/>
      <c r="G133" s="189"/>
      <c r="H133" s="196"/>
      <c r="I133" s="197"/>
    </row>
    <row r="134" spans="2:9" ht="15" customHeight="1" thickBot="1" x14ac:dyDescent="0.25">
      <c r="B134" s="192"/>
      <c r="C134" s="193"/>
      <c r="D134" s="194"/>
      <c r="E134" s="195"/>
      <c r="F134" s="188"/>
      <c r="G134" s="189"/>
      <c r="H134" s="198"/>
      <c r="I134" s="199"/>
    </row>
    <row r="135" spans="2:9" ht="15" customHeight="1" x14ac:dyDescent="0.2">
      <c r="B135" s="180" t="s">
        <v>28</v>
      </c>
      <c r="C135" s="200" t="str">
        <f>$D$5</f>
        <v>Statutární město Karlovy Vary</v>
      </c>
      <c r="D135" s="200"/>
      <c r="E135" s="200"/>
      <c r="F135" s="188"/>
      <c r="G135" s="189"/>
      <c r="H135" s="201"/>
      <c r="I135" s="53" t="s">
        <v>24</v>
      </c>
    </row>
    <row r="136" spans="2:9" ht="15" customHeight="1" thickBot="1" x14ac:dyDescent="0.25">
      <c r="B136" s="181"/>
      <c r="C136" s="203" t="str">
        <f>$D$6</f>
        <v>Moskevská 2035/21, 361 20 Karlovy Vary</v>
      </c>
      <c r="D136" s="203"/>
      <c r="E136" s="203"/>
      <c r="F136" s="190"/>
      <c r="G136" s="191"/>
      <c r="H136" s="202"/>
      <c r="I136" s="54" t="str">
        <f>$D$11</f>
        <v>P332021</v>
      </c>
    </row>
    <row r="137" spans="2:9" ht="15" customHeight="1" x14ac:dyDescent="0.2">
      <c r="B137" s="207" t="s">
        <v>31</v>
      </c>
      <c r="C137" s="219" t="str">
        <f>$D$7</f>
        <v>Karlovy Vary, Náplavka řeky Ohře</v>
      </c>
      <c r="D137" s="219"/>
      <c r="E137" s="219"/>
      <c r="F137" s="219"/>
      <c r="G137" s="220"/>
      <c r="H137" s="30" t="s">
        <v>21</v>
      </c>
      <c r="I137" s="31" t="s">
        <v>22</v>
      </c>
    </row>
    <row r="138" spans="2:9" ht="15" customHeight="1" x14ac:dyDescent="0.2">
      <c r="B138" s="213"/>
      <c r="C138" s="219"/>
      <c r="D138" s="219"/>
      <c r="E138" s="219"/>
      <c r="F138" s="219"/>
      <c r="G138" s="220"/>
      <c r="H138" s="27" t="str">
        <f>$D$10</f>
        <v>04/2022</v>
      </c>
      <c r="I138" s="154">
        <f xml:space="preserve"> $D$13</f>
        <v>0</v>
      </c>
    </row>
    <row r="139" spans="2:9" ht="15" customHeight="1" x14ac:dyDescent="0.2">
      <c r="B139" s="207" t="s">
        <v>30</v>
      </c>
      <c r="C139" s="221" t="str">
        <f>$C$43</f>
        <v>Sadové úpravy</v>
      </c>
      <c r="D139" s="221"/>
      <c r="E139" s="221"/>
      <c r="F139" s="221"/>
      <c r="G139" s="222"/>
      <c r="H139" s="30" t="s">
        <v>23</v>
      </c>
      <c r="I139" s="154"/>
    </row>
    <row r="140" spans="2:9" ht="15" customHeight="1" x14ac:dyDescent="0.2">
      <c r="B140" s="213"/>
      <c r="C140" s="210"/>
      <c r="D140" s="210"/>
      <c r="E140" s="210"/>
      <c r="F140" s="210"/>
      <c r="G140" s="211"/>
      <c r="H140" s="29" t="str">
        <f>$D$12</f>
        <v>PDPS</v>
      </c>
      <c r="I140" s="212"/>
    </row>
    <row r="141" spans="2:9" ht="20.100000000000001" customHeight="1" x14ac:dyDescent="0.2">
      <c r="B141" s="207" t="s">
        <v>25</v>
      </c>
      <c r="C141" s="215">
        <f>$C$24</f>
        <v>0</v>
      </c>
      <c r="D141" s="215"/>
      <c r="E141" s="215"/>
      <c r="F141" s="215"/>
      <c r="G141" s="216"/>
      <c r="H141" s="30" t="s">
        <v>26</v>
      </c>
      <c r="I141" s="31" t="s">
        <v>27</v>
      </c>
    </row>
    <row r="142" spans="2:9" ht="20.100000000000001" customHeight="1" thickBot="1" x14ac:dyDescent="0.35">
      <c r="B142" s="214"/>
      <c r="C142" s="217"/>
      <c r="D142" s="217"/>
      <c r="E142" s="217"/>
      <c r="F142" s="217"/>
      <c r="G142" s="218"/>
      <c r="H142" s="50">
        <f>$H$24</f>
        <v>0</v>
      </c>
      <c r="I142" s="32">
        <f>$B$24</f>
        <v>0</v>
      </c>
    </row>
    <row r="143" spans="2:9" ht="15" customHeight="1" x14ac:dyDescent="0.2">
      <c r="B143" s="138"/>
      <c r="C143" s="138"/>
      <c r="D143" s="138"/>
      <c r="E143" s="138"/>
      <c r="F143" s="138"/>
      <c r="G143" s="138"/>
      <c r="H143" s="138"/>
      <c r="I143" s="138"/>
    </row>
    <row r="144" spans="2:9" ht="15" customHeight="1" thickBot="1" x14ac:dyDescent="0.25">
      <c r="D144" s="1"/>
      <c r="E144" s="1"/>
      <c r="F144" s="1"/>
      <c r="G144" s="1"/>
      <c r="H144" s="1"/>
      <c r="I144" s="1"/>
    </row>
    <row r="145" spans="2:9" ht="15" customHeight="1" x14ac:dyDescent="0.2">
      <c r="B145" s="182" t="s">
        <v>34</v>
      </c>
      <c r="C145" s="183"/>
      <c r="D145" s="156" t="str">
        <f>$D$4</f>
        <v>Petr Švorba</v>
      </c>
      <c r="E145" s="157"/>
      <c r="F145" s="186"/>
      <c r="G145" s="187"/>
      <c r="H145" s="167"/>
      <c r="I145" s="168"/>
    </row>
    <row r="146" spans="2:9" ht="15" customHeight="1" x14ac:dyDescent="0.2">
      <c r="B146" s="184"/>
      <c r="C146" s="185"/>
      <c r="D146" s="158"/>
      <c r="E146" s="159"/>
      <c r="F146" s="188"/>
      <c r="G146" s="189"/>
      <c r="H146" s="169"/>
      <c r="I146" s="170"/>
    </row>
    <row r="147" spans="2:9" ht="15" customHeight="1" x14ac:dyDescent="0.2">
      <c r="B147" s="184" t="s">
        <v>20</v>
      </c>
      <c r="C147" s="185"/>
      <c r="D147" s="158" t="str">
        <f>$D$3</f>
        <v>Petr Švorba</v>
      </c>
      <c r="E147" s="159"/>
      <c r="F147" s="188"/>
      <c r="G147" s="189"/>
      <c r="H147" s="169"/>
      <c r="I147" s="170"/>
    </row>
    <row r="148" spans="2:9" ht="15" customHeight="1" x14ac:dyDescent="0.2">
      <c r="B148" s="184"/>
      <c r="C148" s="185"/>
      <c r="D148" s="158"/>
      <c r="E148" s="159"/>
      <c r="F148" s="188"/>
      <c r="G148" s="189"/>
      <c r="H148" s="196" t="s">
        <v>52</v>
      </c>
      <c r="I148" s="197"/>
    </row>
    <row r="149" spans="2:9" ht="15" customHeight="1" x14ac:dyDescent="0.2">
      <c r="B149" s="184" t="s">
        <v>33</v>
      </c>
      <c r="C149" s="185"/>
      <c r="D149" s="158" t="str">
        <f>$D$2</f>
        <v>Petr Švorba</v>
      </c>
      <c r="E149" s="159"/>
      <c r="F149" s="188"/>
      <c r="G149" s="189"/>
      <c r="H149" s="196"/>
      <c r="I149" s="197"/>
    </row>
    <row r="150" spans="2:9" ht="15" customHeight="1" thickBot="1" x14ac:dyDescent="0.25">
      <c r="B150" s="192"/>
      <c r="C150" s="193"/>
      <c r="D150" s="194"/>
      <c r="E150" s="195"/>
      <c r="F150" s="188"/>
      <c r="G150" s="189"/>
      <c r="H150" s="198"/>
      <c r="I150" s="199"/>
    </row>
    <row r="151" spans="2:9" ht="15" customHeight="1" x14ac:dyDescent="0.2">
      <c r="B151" s="180" t="s">
        <v>28</v>
      </c>
      <c r="C151" s="200" t="str">
        <f>$D$5</f>
        <v>Statutární město Karlovy Vary</v>
      </c>
      <c r="D151" s="200"/>
      <c r="E151" s="200"/>
      <c r="F151" s="188"/>
      <c r="G151" s="189"/>
      <c r="H151" s="201"/>
      <c r="I151" s="53" t="s">
        <v>24</v>
      </c>
    </row>
    <row r="152" spans="2:9" ht="15" customHeight="1" thickBot="1" x14ac:dyDescent="0.25">
      <c r="B152" s="181"/>
      <c r="C152" s="203" t="str">
        <f>$D$6</f>
        <v>Moskevská 2035/21, 361 20 Karlovy Vary</v>
      </c>
      <c r="D152" s="203"/>
      <c r="E152" s="203"/>
      <c r="F152" s="190"/>
      <c r="G152" s="191"/>
      <c r="H152" s="202"/>
      <c r="I152" s="54" t="str">
        <f>$D$11</f>
        <v>P332021</v>
      </c>
    </row>
    <row r="153" spans="2:9" ht="15" customHeight="1" x14ac:dyDescent="0.2">
      <c r="B153" s="207" t="s">
        <v>31</v>
      </c>
      <c r="C153" s="219" t="str">
        <f>$D$7</f>
        <v>Karlovy Vary, Náplavka řeky Ohře</v>
      </c>
      <c r="D153" s="219"/>
      <c r="E153" s="219"/>
      <c r="F153" s="219"/>
      <c r="G153" s="220"/>
      <c r="H153" s="30" t="s">
        <v>21</v>
      </c>
      <c r="I153" s="31" t="s">
        <v>22</v>
      </c>
    </row>
    <row r="154" spans="2:9" ht="15" customHeight="1" x14ac:dyDescent="0.2">
      <c r="B154" s="213"/>
      <c r="C154" s="219"/>
      <c r="D154" s="219"/>
      <c r="E154" s="219"/>
      <c r="F154" s="219"/>
      <c r="G154" s="220"/>
      <c r="H154" s="27" t="str">
        <f>$D$10</f>
        <v>04/2022</v>
      </c>
      <c r="I154" s="154">
        <f xml:space="preserve"> $D$13</f>
        <v>0</v>
      </c>
    </row>
    <row r="155" spans="2:9" ht="15" customHeight="1" x14ac:dyDescent="0.2">
      <c r="B155" s="207" t="s">
        <v>30</v>
      </c>
      <c r="C155" s="221" t="str">
        <f>$C$43</f>
        <v>Sadové úpravy</v>
      </c>
      <c r="D155" s="221"/>
      <c r="E155" s="221"/>
      <c r="F155" s="221"/>
      <c r="G155" s="222"/>
      <c r="H155" s="30" t="s">
        <v>23</v>
      </c>
      <c r="I155" s="154"/>
    </row>
    <row r="156" spans="2:9" ht="20.100000000000001" customHeight="1" x14ac:dyDescent="0.2">
      <c r="B156" s="213"/>
      <c r="C156" s="210"/>
      <c r="D156" s="210"/>
      <c r="E156" s="210"/>
      <c r="F156" s="210"/>
      <c r="G156" s="211"/>
      <c r="H156" s="29" t="str">
        <f>$D$12</f>
        <v>PDPS</v>
      </c>
      <c r="I156" s="212"/>
    </row>
    <row r="157" spans="2:9" ht="15" customHeight="1" x14ac:dyDescent="0.2">
      <c r="B157" s="207" t="s">
        <v>25</v>
      </c>
      <c r="C157" s="215">
        <f>$C$25</f>
        <v>0</v>
      </c>
      <c r="D157" s="215"/>
      <c r="E157" s="215"/>
      <c r="F157" s="215"/>
      <c r="G157" s="216"/>
      <c r="H157" s="30" t="s">
        <v>26</v>
      </c>
      <c r="I157" s="31" t="s">
        <v>27</v>
      </c>
    </row>
    <row r="158" spans="2:9" ht="20.100000000000001" customHeight="1" thickBot="1" x14ac:dyDescent="0.35">
      <c r="B158" s="214"/>
      <c r="C158" s="217"/>
      <c r="D158" s="217"/>
      <c r="E158" s="217"/>
      <c r="F158" s="217"/>
      <c r="G158" s="218"/>
      <c r="H158" s="50">
        <f>$H$25</f>
        <v>0</v>
      </c>
      <c r="I158" s="32">
        <f>$B$25</f>
        <v>0</v>
      </c>
    </row>
    <row r="159" spans="2:9" ht="15" customHeight="1" x14ac:dyDescent="0.2">
      <c r="B159" s="138"/>
      <c r="C159" s="138"/>
      <c r="D159" s="138"/>
      <c r="E159" s="138"/>
      <c r="F159" s="138"/>
      <c r="G159" s="138"/>
      <c r="H159" s="138"/>
      <c r="I159" s="138"/>
    </row>
    <row r="160" spans="2:9" ht="15" customHeight="1" thickBot="1" x14ac:dyDescent="0.25">
      <c r="D160" s="1"/>
      <c r="E160" s="1"/>
      <c r="F160" s="1"/>
      <c r="G160" s="1"/>
      <c r="H160" s="1"/>
      <c r="I160" s="1"/>
    </row>
    <row r="161" spans="2:9" ht="15" customHeight="1" x14ac:dyDescent="0.2">
      <c r="B161" s="182" t="s">
        <v>34</v>
      </c>
      <c r="C161" s="183"/>
      <c r="D161" s="156" t="str">
        <f>$D$4</f>
        <v>Petr Švorba</v>
      </c>
      <c r="E161" s="157"/>
      <c r="F161" s="186"/>
      <c r="G161" s="187"/>
      <c r="H161" s="167"/>
      <c r="I161" s="168"/>
    </row>
    <row r="162" spans="2:9" ht="15" customHeight="1" x14ac:dyDescent="0.2">
      <c r="B162" s="184"/>
      <c r="C162" s="185"/>
      <c r="D162" s="158"/>
      <c r="E162" s="159"/>
      <c r="F162" s="188"/>
      <c r="G162" s="189"/>
      <c r="H162" s="169"/>
      <c r="I162" s="170"/>
    </row>
    <row r="163" spans="2:9" ht="15" customHeight="1" x14ac:dyDescent="0.2">
      <c r="B163" s="184" t="s">
        <v>20</v>
      </c>
      <c r="C163" s="185"/>
      <c r="D163" s="158" t="str">
        <f>$D$3</f>
        <v>Petr Švorba</v>
      </c>
      <c r="E163" s="159"/>
      <c r="F163" s="188"/>
      <c r="G163" s="189"/>
      <c r="H163" s="169"/>
      <c r="I163" s="170"/>
    </row>
    <row r="164" spans="2:9" ht="15" customHeight="1" x14ac:dyDescent="0.2">
      <c r="B164" s="184"/>
      <c r="C164" s="185"/>
      <c r="D164" s="158"/>
      <c r="E164" s="159"/>
      <c r="F164" s="188"/>
      <c r="G164" s="189"/>
      <c r="H164" s="196" t="s">
        <v>52</v>
      </c>
      <c r="I164" s="197"/>
    </row>
    <row r="165" spans="2:9" ht="15" customHeight="1" x14ac:dyDescent="0.2">
      <c r="B165" s="184" t="s">
        <v>33</v>
      </c>
      <c r="C165" s="185"/>
      <c r="D165" s="158" t="str">
        <f>$D$2</f>
        <v>Petr Švorba</v>
      </c>
      <c r="E165" s="159"/>
      <c r="F165" s="188"/>
      <c r="G165" s="189"/>
      <c r="H165" s="196"/>
      <c r="I165" s="197"/>
    </row>
    <row r="166" spans="2:9" ht="15" customHeight="1" thickBot="1" x14ac:dyDescent="0.25">
      <c r="B166" s="192"/>
      <c r="C166" s="193"/>
      <c r="D166" s="194"/>
      <c r="E166" s="195"/>
      <c r="F166" s="188"/>
      <c r="G166" s="189"/>
      <c r="H166" s="198"/>
      <c r="I166" s="199"/>
    </row>
    <row r="167" spans="2:9" ht="15" customHeight="1" x14ac:dyDescent="0.2">
      <c r="B167" s="180" t="s">
        <v>28</v>
      </c>
      <c r="C167" s="200" t="str">
        <f>$D$5</f>
        <v>Statutární město Karlovy Vary</v>
      </c>
      <c r="D167" s="200"/>
      <c r="E167" s="200"/>
      <c r="F167" s="188"/>
      <c r="G167" s="189"/>
      <c r="H167" s="201"/>
      <c r="I167" s="53" t="s">
        <v>24</v>
      </c>
    </row>
    <row r="168" spans="2:9" ht="15" customHeight="1" thickBot="1" x14ac:dyDescent="0.25">
      <c r="B168" s="181"/>
      <c r="C168" s="203" t="str">
        <f>$D$6</f>
        <v>Moskevská 2035/21, 361 20 Karlovy Vary</v>
      </c>
      <c r="D168" s="203"/>
      <c r="E168" s="203"/>
      <c r="F168" s="190"/>
      <c r="G168" s="191"/>
      <c r="H168" s="202"/>
      <c r="I168" s="54" t="str">
        <f>$D$11</f>
        <v>P332021</v>
      </c>
    </row>
    <row r="169" spans="2:9" ht="15" customHeight="1" x14ac:dyDescent="0.2">
      <c r="B169" s="207" t="s">
        <v>31</v>
      </c>
      <c r="C169" s="219" t="str">
        <f>$D$7</f>
        <v>Karlovy Vary, Náplavka řeky Ohře</v>
      </c>
      <c r="D169" s="219"/>
      <c r="E169" s="219"/>
      <c r="F169" s="219"/>
      <c r="G169" s="220"/>
      <c r="H169" s="30" t="s">
        <v>21</v>
      </c>
      <c r="I169" s="31" t="s">
        <v>22</v>
      </c>
    </row>
    <row r="170" spans="2:9" ht="15" customHeight="1" x14ac:dyDescent="0.2">
      <c r="B170" s="213"/>
      <c r="C170" s="219"/>
      <c r="D170" s="219"/>
      <c r="E170" s="219"/>
      <c r="F170" s="219"/>
      <c r="G170" s="220"/>
      <c r="H170" s="27" t="str">
        <f>$D$10</f>
        <v>04/2022</v>
      </c>
      <c r="I170" s="154">
        <f xml:space="preserve"> $D$13</f>
        <v>0</v>
      </c>
    </row>
    <row r="171" spans="2:9" ht="20.100000000000001" customHeight="1" x14ac:dyDescent="0.2">
      <c r="B171" s="207" t="s">
        <v>30</v>
      </c>
      <c r="C171" s="221" t="str">
        <f>$C$43</f>
        <v>Sadové úpravy</v>
      </c>
      <c r="D171" s="221"/>
      <c r="E171" s="221"/>
      <c r="F171" s="221"/>
      <c r="G171" s="222"/>
      <c r="H171" s="30" t="s">
        <v>23</v>
      </c>
      <c r="I171" s="154"/>
    </row>
    <row r="172" spans="2:9" ht="15" customHeight="1" x14ac:dyDescent="0.2">
      <c r="B172" s="213"/>
      <c r="C172" s="210"/>
      <c r="D172" s="210"/>
      <c r="E172" s="210"/>
      <c r="F172" s="210"/>
      <c r="G172" s="211"/>
      <c r="H172" s="29" t="str">
        <f>$D$12</f>
        <v>PDPS</v>
      </c>
      <c r="I172" s="212"/>
    </row>
    <row r="173" spans="2:9" ht="15" customHeight="1" x14ac:dyDescent="0.2">
      <c r="B173" s="207" t="s">
        <v>25</v>
      </c>
      <c r="C173" s="215">
        <f>$C$26</f>
        <v>0</v>
      </c>
      <c r="D173" s="215"/>
      <c r="E173" s="215"/>
      <c r="F173" s="215"/>
      <c r="G173" s="216"/>
      <c r="H173" s="30" t="s">
        <v>26</v>
      </c>
      <c r="I173" s="31" t="s">
        <v>27</v>
      </c>
    </row>
    <row r="174" spans="2:9" ht="20.100000000000001" customHeight="1" thickBot="1" x14ac:dyDescent="0.35">
      <c r="B174" s="214"/>
      <c r="C174" s="217"/>
      <c r="D174" s="217"/>
      <c r="E174" s="217"/>
      <c r="F174" s="217"/>
      <c r="G174" s="218"/>
      <c r="H174" s="50">
        <f>$H$26</f>
        <v>0</v>
      </c>
      <c r="I174" s="32">
        <f>$B$26</f>
        <v>0</v>
      </c>
    </row>
    <row r="175" spans="2:9" ht="15" customHeight="1" x14ac:dyDescent="0.2">
      <c r="B175" s="138"/>
      <c r="C175" s="138"/>
      <c r="D175" s="138"/>
      <c r="E175" s="138"/>
      <c r="F175" s="138"/>
      <c r="G175" s="138"/>
      <c r="H175" s="138"/>
      <c r="I175" s="138"/>
    </row>
    <row r="176" spans="2:9" ht="15" customHeight="1" thickBot="1" x14ac:dyDescent="0.25">
      <c r="D176" s="1"/>
      <c r="E176" s="1"/>
      <c r="F176" s="1"/>
      <c r="G176" s="1"/>
      <c r="H176" s="1"/>
      <c r="I176" s="1"/>
    </row>
    <row r="177" spans="2:9" ht="15" customHeight="1" x14ac:dyDescent="0.2">
      <c r="B177" s="182" t="s">
        <v>34</v>
      </c>
      <c r="C177" s="183"/>
      <c r="D177" s="156" t="str">
        <f>$D$4</f>
        <v>Petr Švorba</v>
      </c>
      <c r="E177" s="157"/>
      <c r="F177" s="186"/>
      <c r="G177" s="187"/>
      <c r="H177" s="167"/>
      <c r="I177" s="168"/>
    </row>
    <row r="178" spans="2:9" ht="15" customHeight="1" x14ac:dyDescent="0.2">
      <c r="B178" s="184"/>
      <c r="C178" s="185"/>
      <c r="D178" s="158"/>
      <c r="E178" s="159"/>
      <c r="F178" s="188"/>
      <c r="G178" s="189"/>
      <c r="H178" s="169"/>
      <c r="I178" s="170"/>
    </row>
    <row r="179" spans="2:9" ht="15" customHeight="1" x14ac:dyDescent="0.2">
      <c r="B179" s="184" t="s">
        <v>20</v>
      </c>
      <c r="C179" s="185"/>
      <c r="D179" s="158" t="str">
        <f>$D$3</f>
        <v>Petr Švorba</v>
      </c>
      <c r="E179" s="159"/>
      <c r="F179" s="188"/>
      <c r="G179" s="189"/>
      <c r="H179" s="169"/>
      <c r="I179" s="170"/>
    </row>
    <row r="180" spans="2:9" ht="15" customHeight="1" x14ac:dyDescent="0.2">
      <c r="B180" s="184"/>
      <c r="C180" s="185"/>
      <c r="D180" s="158"/>
      <c r="E180" s="159"/>
      <c r="F180" s="188"/>
      <c r="G180" s="189"/>
      <c r="H180" s="196" t="s">
        <v>52</v>
      </c>
      <c r="I180" s="197"/>
    </row>
    <row r="181" spans="2:9" ht="15" customHeight="1" x14ac:dyDescent="0.2">
      <c r="B181" s="184" t="s">
        <v>33</v>
      </c>
      <c r="C181" s="185"/>
      <c r="D181" s="158" t="str">
        <f>$D$2</f>
        <v>Petr Švorba</v>
      </c>
      <c r="E181" s="159"/>
      <c r="F181" s="188"/>
      <c r="G181" s="189"/>
      <c r="H181" s="196"/>
      <c r="I181" s="197"/>
    </row>
    <row r="182" spans="2:9" ht="15" customHeight="1" thickBot="1" x14ac:dyDescent="0.25">
      <c r="B182" s="192"/>
      <c r="C182" s="193"/>
      <c r="D182" s="194"/>
      <c r="E182" s="195"/>
      <c r="F182" s="188"/>
      <c r="G182" s="189"/>
      <c r="H182" s="198"/>
      <c r="I182" s="199"/>
    </row>
    <row r="183" spans="2:9" ht="15" customHeight="1" x14ac:dyDescent="0.2">
      <c r="B183" s="180" t="s">
        <v>28</v>
      </c>
      <c r="C183" s="200" t="str">
        <f>$D$5</f>
        <v>Statutární město Karlovy Vary</v>
      </c>
      <c r="D183" s="200"/>
      <c r="E183" s="200"/>
      <c r="F183" s="188"/>
      <c r="G183" s="189"/>
      <c r="H183" s="201"/>
      <c r="I183" s="53" t="s">
        <v>24</v>
      </c>
    </row>
    <row r="184" spans="2:9" ht="15" customHeight="1" thickBot="1" x14ac:dyDescent="0.25">
      <c r="B184" s="181"/>
      <c r="C184" s="203" t="str">
        <f>$D$6</f>
        <v>Moskevská 2035/21, 361 20 Karlovy Vary</v>
      </c>
      <c r="D184" s="203"/>
      <c r="E184" s="203"/>
      <c r="F184" s="190"/>
      <c r="G184" s="191"/>
      <c r="H184" s="202"/>
      <c r="I184" s="54" t="str">
        <f>$D$11</f>
        <v>P332021</v>
      </c>
    </row>
    <row r="185" spans="2:9" ht="15" customHeight="1" x14ac:dyDescent="0.2">
      <c r="B185" s="207" t="s">
        <v>31</v>
      </c>
      <c r="C185" s="219" t="str">
        <f>$D$7</f>
        <v>Karlovy Vary, Náplavka řeky Ohře</v>
      </c>
      <c r="D185" s="219"/>
      <c r="E185" s="219"/>
      <c r="F185" s="219"/>
      <c r="G185" s="220"/>
      <c r="H185" s="30" t="s">
        <v>21</v>
      </c>
      <c r="I185" s="31" t="s">
        <v>22</v>
      </c>
    </row>
    <row r="186" spans="2:9" ht="20.100000000000001" customHeight="1" x14ac:dyDescent="0.2">
      <c r="B186" s="213"/>
      <c r="C186" s="219"/>
      <c r="D186" s="219"/>
      <c r="E186" s="219"/>
      <c r="F186" s="219"/>
      <c r="G186" s="220"/>
      <c r="H186" s="27" t="str">
        <f>$D$10</f>
        <v>04/2022</v>
      </c>
      <c r="I186" s="154">
        <f xml:space="preserve"> $D$13</f>
        <v>0</v>
      </c>
    </row>
    <row r="187" spans="2:9" ht="15" customHeight="1" x14ac:dyDescent="0.2">
      <c r="B187" s="207" t="s">
        <v>30</v>
      </c>
      <c r="C187" s="221" t="str">
        <f>$C$43</f>
        <v>Sadové úpravy</v>
      </c>
      <c r="D187" s="221"/>
      <c r="E187" s="221"/>
      <c r="F187" s="221"/>
      <c r="G187" s="222"/>
      <c r="H187" s="30" t="s">
        <v>23</v>
      </c>
      <c r="I187" s="154"/>
    </row>
    <row r="188" spans="2:9" ht="15" customHeight="1" x14ac:dyDescent="0.2">
      <c r="B188" s="213"/>
      <c r="C188" s="210"/>
      <c r="D188" s="210"/>
      <c r="E188" s="210"/>
      <c r="F188" s="210"/>
      <c r="G188" s="211"/>
      <c r="H188" s="29" t="str">
        <f>$D$12</f>
        <v>PDPS</v>
      </c>
      <c r="I188" s="212"/>
    </row>
    <row r="189" spans="2:9" ht="15" customHeight="1" x14ac:dyDescent="0.2">
      <c r="B189" s="207" t="s">
        <v>25</v>
      </c>
      <c r="C189" s="215">
        <f>$C$27</f>
        <v>0</v>
      </c>
      <c r="D189" s="215"/>
      <c r="E189" s="215"/>
      <c r="F189" s="215"/>
      <c r="G189" s="216"/>
      <c r="H189" s="30" t="s">
        <v>26</v>
      </c>
      <c r="I189" s="31" t="s">
        <v>27</v>
      </c>
    </row>
    <row r="190" spans="2:9" ht="20.100000000000001" customHeight="1" thickBot="1" x14ac:dyDescent="0.35">
      <c r="B190" s="214"/>
      <c r="C190" s="217"/>
      <c r="D190" s="217"/>
      <c r="E190" s="217"/>
      <c r="F190" s="217"/>
      <c r="G190" s="218"/>
      <c r="H190" s="50">
        <f>$H$27</f>
        <v>0</v>
      </c>
      <c r="I190" s="32">
        <f>$B$27</f>
        <v>0</v>
      </c>
    </row>
    <row r="191" spans="2:9" ht="15" customHeight="1" x14ac:dyDescent="0.2">
      <c r="B191" s="138"/>
      <c r="C191" s="138"/>
      <c r="D191" s="138"/>
      <c r="E191" s="138"/>
      <c r="F191" s="138"/>
      <c r="G191" s="138"/>
      <c r="H191" s="138"/>
      <c r="I191" s="138"/>
    </row>
    <row r="192" spans="2:9" ht="15" customHeight="1" thickBot="1" x14ac:dyDescent="0.25">
      <c r="D192" s="1"/>
      <c r="E192" s="1"/>
      <c r="F192" s="1"/>
      <c r="G192" s="1"/>
      <c r="H192" s="1"/>
      <c r="I192" s="1"/>
    </row>
    <row r="193" spans="2:9" ht="15" customHeight="1" x14ac:dyDescent="0.2">
      <c r="B193" s="182" t="s">
        <v>34</v>
      </c>
      <c r="C193" s="183"/>
      <c r="D193" s="156" t="str">
        <f>$D$4</f>
        <v>Petr Švorba</v>
      </c>
      <c r="E193" s="157"/>
      <c r="F193" s="186"/>
      <c r="G193" s="187"/>
      <c r="H193" s="167"/>
      <c r="I193" s="168"/>
    </row>
    <row r="194" spans="2:9" ht="15" customHeight="1" x14ac:dyDescent="0.2">
      <c r="B194" s="184"/>
      <c r="C194" s="185"/>
      <c r="D194" s="158"/>
      <c r="E194" s="159"/>
      <c r="F194" s="188"/>
      <c r="G194" s="189"/>
      <c r="H194" s="169"/>
      <c r="I194" s="170"/>
    </row>
    <row r="195" spans="2:9" ht="15" customHeight="1" x14ac:dyDescent="0.2">
      <c r="B195" s="184" t="s">
        <v>20</v>
      </c>
      <c r="C195" s="185"/>
      <c r="D195" s="158" t="str">
        <f>$D$3</f>
        <v>Petr Švorba</v>
      </c>
      <c r="E195" s="159"/>
      <c r="F195" s="188"/>
      <c r="G195" s="189"/>
      <c r="H195" s="169"/>
      <c r="I195" s="170"/>
    </row>
    <row r="196" spans="2:9" ht="15" customHeight="1" x14ac:dyDescent="0.2">
      <c r="B196" s="184"/>
      <c r="C196" s="185"/>
      <c r="D196" s="158"/>
      <c r="E196" s="159"/>
      <c r="F196" s="188"/>
      <c r="G196" s="189"/>
      <c r="H196" s="196" t="s">
        <v>52</v>
      </c>
      <c r="I196" s="197"/>
    </row>
    <row r="197" spans="2:9" ht="15" customHeight="1" x14ac:dyDescent="0.2">
      <c r="B197" s="184" t="s">
        <v>33</v>
      </c>
      <c r="C197" s="185"/>
      <c r="D197" s="158" t="str">
        <f>$D$2</f>
        <v>Petr Švorba</v>
      </c>
      <c r="E197" s="159"/>
      <c r="F197" s="188"/>
      <c r="G197" s="189"/>
      <c r="H197" s="196"/>
      <c r="I197" s="197"/>
    </row>
    <row r="198" spans="2:9" ht="15" customHeight="1" thickBot="1" x14ac:dyDescent="0.25">
      <c r="B198" s="192"/>
      <c r="C198" s="193"/>
      <c r="D198" s="194"/>
      <c r="E198" s="195"/>
      <c r="F198" s="188"/>
      <c r="G198" s="189"/>
      <c r="H198" s="198"/>
      <c r="I198" s="199"/>
    </row>
    <row r="199" spans="2:9" ht="15" customHeight="1" x14ac:dyDescent="0.2">
      <c r="B199" s="180" t="s">
        <v>28</v>
      </c>
      <c r="C199" s="200" t="str">
        <f>$D$5</f>
        <v>Statutární město Karlovy Vary</v>
      </c>
      <c r="D199" s="200"/>
      <c r="E199" s="200"/>
      <c r="F199" s="188"/>
      <c r="G199" s="189"/>
      <c r="H199" s="201"/>
      <c r="I199" s="53" t="s">
        <v>24</v>
      </c>
    </row>
    <row r="200" spans="2:9" ht="15" customHeight="1" thickBot="1" x14ac:dyDescent="0.25">
      <c r="B200" s="181"/>
      <c r="C200" s="203" t="str">
        <f>$D$6</f>
        <v>Moskevská 2035/21, 361 20 Karlovy Vary</v>
      </c>
      <c r="D200" s="203"/>
      <c r="E200" s="203"/>
      <c r="F200" s="190"/>
      <c r="G200" s="191"/>
      <c r="H200" s="202"/>
      <c r="I200" s="54" t="str">
        <f>$D$11</f>
        <v>P332021</v>
      </c>
    </row>
    <row r="201" spans="2:9" ht="20.100000000000001" customHeight="1" x14ac:dyDescent="0.2">
      <c r="B201" s="207" t="s">
        <v>31</v>
      </c>
      <c r="C201" s="219" t="str">
        <f>$D$7</f>
        <v>Karlovy Vary, Náplavka řeky Ohře</v>
      </c>
      <c r="D201" s="219"/>
      <c r="E201" s="219"/>
      <c r="F201" s="219"/>
      <c r="G201" s="220"/>
      <c r="H201" s="30" t="s">
        <v>21</v>
      </c>
      <c r="I201" s="31" t="s">
        <v>22</v>
      </c>
    </row>
    <row r="202" spans="2:9" ht="15" customHeight="1" x14ac:dyDescent="0.2">
      <c r="B202" s="213"/>
      <c r="C202" s="219"/>
      <c r="D202" s="219"/>
      <c r="E202" s="219"/>
      <c r="F202" s="219"/>
      <c r="G202" s="220"/>
      <c r="H202" s="27" t="str">
        <f>$D$10</f>
        <v>04/2022</v>
      </c>
      <c r="I202" s="154">
        <f xml:space="preserve"> $D$13</f>
        <v>0</v>
      </c>
    </row>
    <row r="203" spans="2:9" ht="15" customHeight="1" x14ac:dyDescent="0.2">
      <c r="B203" s="207" t="s">
        <v>30</v>
      </c>
      <c r="C203" s="221" t="str">
        <f>$C$43</f>
        <v>Sadové úpravy</v>
      </c>
      <c r="D203" s="221"/>
      <c r="E203" s="221"/>
      <c r="F203" s="221"/>
      <c r="G203" s="222"/>
      <c r="H203" s="30" t="s">
        <v>23</v>
      </c>
      <c r="I203" s="154"/>
    </row>
    <row r="204" spans="2:9" ht="15" customHeight="1" x14ac:dyDescent="0.2">
      <c r="B204" s="213"/>
      <c r="C204" s="210"/>
      <c r="D204" s="210"/>
      <c r="E204" s="210"/>
      <c r="F204" s="210"/>
      <c r="G204" s="211"/>
      <c r="H204" s="29" t="str">
        <f>$D$12</f>
        <v>PDPS</v>
      </c>
      <c r="I204" s="212"/>
    </row>
    <row r="205" spans="2:9" ht="15" customHeight="1" x14ac:dyDescent="0.2">
      <c r="B205" s="207" t="s">
        <v>25</v>
      </c>
      <c r="C205" s="215">
        <f>$C$28</f>
        <v>0</v>
      </c>
      <c r="D205" s="215"/>
      <c r="E205" s="215"/>
      <c r="F205" s="215"/>
      <c r="G205" s="216"/>
      <c r="H205" s="30" t="s">
        <v>26</v>
      </c>
      <c r="I205" s="31" t="s">
        <v>27</v>
      </c>
    </row>
    <row r="206" spans="2:9" ht="20.100000000000001" customHeight="1" thickBot="1" x14ac:dyDescent="0.35">
      <c r="B206" s="214"/>
      <c r="C206" s="217"/>
      <c r="D206" s="217"/>
      <c r="E206" s="217"/>
      <c r="F206" s="217"/>
      <c r="G206" s="218"/>
      <c r="H206" s="50">
        <f>$H$28</f>
        <v>0</v>
      </c>
      <c r="I206" s="32">
        <f>$B$28</f>
        <v>0</v>
      </c>
    </row>
    <row r="207" spans="2:9" ht="15" customHeight="1" x14ac:dyDescent="0.2">
      <c r="B207" s="138"/>
      <c r="C207" s="138"/>
      <c r="D207" s="138"/>
      <c r="E207" s="138"/>
      <c r="F207" s="138"/>
      <c r="G207" s="138"/>
      <c r="H207" s="138"/>
      <c r="I207" s="138"/>
    </row>
    <row r="208" spans="2:9" ht="15" customHeight="1" thickBot="1" x14ac:dyDescent="0.25">
      <c r="D208" s="1"/>
      <c r="E208" s="1"/>
      <c r="F208" s="1"/>
      <c r="G208" s="1"/>
      <c r="H208" s="1"/>
      <c r="I208" s="1"/>
    </row>
    <row r="209" spans="2:9" ht="15" customHeight="1" x14ac:dyDescent="0.2">
      <c r="B209" s="182" t="s">
        <v>34</v>
      </c>
      <c r="C209" s="183"/>
      <c r="D209" s="156" t="str">
        <f>$D$4</f>
        <v>Petr Švorba</v>
      </c>
      <c r="E209" s="157"/>
      <c r="F209" s="186"/>
      <c r="G209" s="187"/>
      <c r="H209" s="167"/>
      <c r="I209" s="168"/>
    </row>
    <row r="210" spans="2:9" ht="15" customHeight="1" x14ac:dyDescent="0.2">
      <c r="B210" s="184"/>
      <c r="C210" s="185"/>
      <c r="D210" s="158"/>
      <c r="E210" s="159"/>
      <c r="F210" s="188"/>
      <c r="G210" s="189"/>
      <c r="H210" s="169"/>
      <c r="I210" s="170"/>
    </row>
    <row r="211" spans="2:9" ht="15" customHeight="1" x14ac:dyDescent="0.2">
      <c r="B211" s="184" t="s">
        <v>20</v>
      </c>
      <c r="C211" s="185"/>
      <c r="D211" s="158" t="str">
        <f>$D$3</f>
        <v>Petr Švorba</v>
      </c>
      <c r="E211" s="159"/>
      <c r="F211" s="188"/>
      <c r="G211" s="189"/>
      <c r="H211" s="169"/>
      <c r="I211" s="170"/>
    </row>
    <row r="212" spans="2:9" ht="15" customHeight="1" x14ac:dyDescent="0.2">
      <c r="B212" s="184"/>
      <c r="C212" s="185"/>
      <c r="D212" s="158"/>
      <c r="E212" s="159"/>
      <c r="F212" s="188"/>
      <c r="G212" s="189"/>
      <c r="H212" s="196" t="s">
        <v>52</v>
      </c>
      <c r="I212" s="197"/>
    </row>
    <row r="213" spans="2:9" ht="15" customHeight="1" x14ac:dyDescent="0.2">
      <c r="B213" s="184" t="s">
        <v>33</v>
      </c>
      <c r="C213" s="185"/>
      <c r="D213" s="158" t="str">
        <f>$D$2</f>
        <v>Petr Švorba</v>
      </c>
      <c r="E213" s="159"/>
      <c r="F213" s="188"/>
      <c r="G213" s="189"/>
      <c r="H213" s="196"/>
      <c r="I213" s="197"/>
    </row>
    <row r="214" spans="2:9" ht="15" customHeight="1" thickBot="1" x14ac:dyDescent="0.25">
      <c r="B214" s="192"/>
      <c r="C214" s="193"/>
      <c r="D214" s="194"/>
      <c r="E214" s="195"/>
      <c r="F214" s="188"/>
      <c r="G214" s="189"/>
      <c r="H214" s="198"/>
      <c r="I214" s="199"/>
    </row>
    <row r="215" spans="2:9" ht="15" customHeight="1" x14ac:dyDescent="0.2">
      <c r="B215" s="180" t="s">
        <v>28</v>
      </c>
      <c r="C215" s="200" t="str">
        <f>$D$5</f>
        <v>Statutární město Karlovy Vary</v>
      </c>
      <c r="D215" s="200"/>
      <c r="E215" s="200"/>
      <c r="F215" s="188"/>
      <c r="G215" s="189"/>
      <c r="H215" s="201"/>
      <c r="I215" s="53" t="s">
        <v>24</v>
      </c>
    </row>
    <row r="216" spans="2:9" ht="20.100000000000001" customHeight="1" thickBot="1" x14ac:dyDescent="0.25">
      <c r="B216" s="181"/>
      <c r="C216" s="203" t="str">
        <f>$D$6</f>
        <v>Moskevská 2035/21, 361 20 Karlovy Vary</v>
      </c>
      <c r="D216" s="203"/>
      <c r="E216" s="203"/>
      <c r="F216" s="190"/>
      <c r="G216" s="191"/>
      <c r="H216" s="202"/>
      <c r="I216" s="54" t="str">
        <f>$D$11</f>
        <v>P332021</v>
      </c>
    </row>
    <row r="217" spans="2:9" ht="15" customHeight="1" x14ac:dyDescent="0.2">
      <c r="B217" s="207" t="s">
        <v>31</v>
      </c>
      <c r="C217" s="219" t="str">
        <f>$D$7</f>
        <v>Karlovy Vary, Náplavka řeky Ohře</v>
      </c>
      <c r="D217" s="219"/>
      <c r="E217" s="219"/>
      <c r="F217" s="219"/>
      <c r="G217" s="220"/>
      <c r="H217" s="30" t="s">
        <v>21</v>
      </c>
      <c r="I217" s="31" t="s">
        <v>22</v>
      </c>
    </row>
    <row r="218" spans="2:9" ht="15" customHeight="1" x14ac:dyDescent="0.2">
      <c r="B218" s="213"/>
      <c r="C218" s="219"/>
      <c r="D218" s="219"/>
      <c r="E218" s="219"/>
      <c r="F218" s="219"/>
      <c r="G218" s="220"/>
      <c r="H218" s="27" t="str">
        <f>$D$10</f>
        <v>04/2022</v>
      </c>
      <c r="I218" s="154">
        <f xml:space="preserve"> $D$13</f>
        <v>0</v>
      </c>
    </row>
    <row r="219" spans="2:9" ht="15" customHeight="1" x14ac:dyDescent="0.2">
      <c r="B219" s="207" t="s">
        <v>30</v>
      </c>
      <c r="C219" s="221" t="str">
        <f>$C$43</f>
        <v>Sadové úpravy</v>
      </c>
      <c r="D219" s="221"/>
      <c r="E219" s="221"/>
      <c r="F219" s="221"/>
      <c r="G219" s="222"/>
      <c r="H219" s="30" t="s">
        <v>23</v>
      </c>
      <c r="I219" s="154"/>
    </row>
    <row r="220" spans="2:9" ht="15" customHeight="1" x14ac:dyDescent="0.2">
      <c r="B220" s="213"/>
      <c r="C220" s="210"/>
      <c r="D220" s="210"/>
      <c r="E220" s="210"/>
      <c r="F220" s="210"/>
      <c r="G220" s="211"/>
      <c r="H220" s="29" t="str">
        <f>$D$12</f>
        <v>PDPS</v>
      </c>
      <c r="I220" s="212"/>
    </row>
    <row r="221" spans="2:9" ht="15" customHeight="1" x14ac:dyDescent="0.2">
      <c r="B221" s="207" t="s">
        <v>25</v>
      </c>
      <c r="C221" s="215">
        <f>$C$29</f>
        <v>0</v>
      </c>
      <c r="D221" s="215"/>
      <c r="E221" s="215"/>
      <c r="F221" s="215"/>
      <c r="G221" s="216"/>
      <c r="H221" s="30" t="s">
        <v>26</v>
      </c>
      <c r="I221" s="31" t="s">
        <v>27</v>
      </c>
    </row>
    <row r="222" spans="2:9" ht="20.100000000000001" customHeight="1" thickBot="1" x14ac:dyDescent="0.35">
      <c r="B222" s="214"/>
      <c r="C222" s="217"/>
      <c r="D222" s="217"/>
      <c r="E222" s="217"/>
      <c r="F222" s="217"/>
      <c r="G222" s="218"/>
      <c r="H222" s="50">
        <f>$H$29</f>
        <v>0</v>
      </c>
      <c r="I222" s="32">
        <f>$B$29</f>
        <v>0</v>
      </c>
    </row>
    <row r="223" spans="2:9" ht="15" customHeight="1" x14ac:dyDescent="0.2">
      <c r="B223" s="138"/>
      <c r="C223" s="138"/>
      <c r="D223" s="138"/>
      <c r="E223" s="138"/>
      <c r="F223" s="138"/>
      <c r="G223" s="138"/>
      <c r="H223" s="138"/>
      <c r="I223" s="138"/>
    </row>
    <row r="224" spans="2:9" ht="15" customHeight="1" thickBot="1" x14ac:dyDescent="0.25">
      <c r="D224" s="1"/>
      <c r="E224" s="1"/>
      <c r="F224" s="1"/>
      <c r="G224" s="1"/>
      <c r="H224" s="1"/>
      <c r="I224" s="1"/>
    </row>
    <row r="225" spans="2:9" ht="15" customHeight="1" x14ac:dyDescent="0.2">
      <c r="B225" s="182" t="s">
        <v>34</v>
      </c>
      <c r="C225" s="183"/>
      <c r="D225" s="156" t="str">
        <f>$D$4</f>
        <v>Petr Švorba</v>
      </c>
      <c r="E225" s="157"/>
      <c r="F225" s="186"/>
      <c r="G225" s="187"/>
      <c r="H225" s="167"/>
      <c r="I225" s="168"/>
    </row>
    <row r="226" spans="2:9" ht="15" customHeight="1" x14ac:dyDescent="0.2">
      <c r="B226" s="184"/>
      <c r="C226" s="185"/>
      <c r="D226" s="158"/>
      <c r="E226" s="159"/>
      <c r="F226" s="188"/>
      <c r="G226" s="189"/>
      <c r="H226" s="169"/>
      <c r="I226" s="170"/>
    </row>
    <row r="227" spans="2:9" ht="15" customHeight="1" x14ac:dyDescent="0.2">
      <c r="B227" s="184" t="s">
        <v>20</v>
      </c>
      <c r="C227" s="185"/>
      <c r="D227" s="158" t="str">
        <f>$D$3</f>
        <v>Petr Švorba</v>
      </c>
      <c r="E227" s="159"/>
      <c r="F227" s="188"/>
      <c r="G227" s="189"/>
      <c r="H227" s="169"/>
      <c r="I227" s="170"/>
    </row>
    <row r="228" spans="2:9" ht="15" customHeight="1" x14ac:dyDescent="0.2">
      <c r="B228" s="184"/>
      <c r="C228" s="185"/>
      <c r="D228" s="158"/>
      <c r="E228" s="159"/>
      <c r="F228" s="188"/>
      <c r="G228" s="189"/>
      <c r="H228" s="196" t="s">
        <v>52</v>
      </c>
      <c r="I228" s="197"/>
    </row>
    <row r="229" spans="2:9" ht="15" customHeight="1" x14ac:dyDescent="0.2">
      <c r="B229" s="184" t="s">
        <v>33</v>
      </c>
      <c r="C229" s="185"/>
      <c r="D229" s="158" t="str">
        <f>$D$2</f>
        <v>Petr Švorba</v>
      </c>
      <c r="E229" s="159"/>
      <c r="F229" s="188"/>
      <c r="G229" s="189"/>
      <c r="H229" s="196"/>
      <c r="I229" s="197"/>
    </row>
    <row r="230" spans="2:9" ht="15" customHeight="1" thickBot="1" x14ac:dyDescent="0.25">
      <c r="B230" s="192"/>
      <c r="C230" s="193"/>
      <c r="D230" s="194"/>
      <c r="E230" s="195"/>
      <c r="F230" s="188"/>
      <c r="G230" s="189"/>
      <c r="H230" s="198"/>
      <c r="I230" s="199"/>
    </row>
    <row r="231" spans="2:9" ht="15" customHeight="1" x14ac:dyDescent="0.2">
      <c r="B231" s="180" t="s">
        <v>28</v>
      </c>
      <c r="C231" s="200" t="str">
        <f>$D$5</f>
        <v>Statutární město Karlovy Vary</v>
      </c>
      <c r="D231" s="200"/>
      <c r="E231" s="200"/>
      <c r="F231" s="188"/>
      <c r="G231" s="189"/>
      <c r="H231" s="201"/>
      <c r="I231" s="53" t="s">
        <v>24</v>
      </c>
    </row>
    <row r="232" spans="2:9" ht="15" customHeight="1" thickBot="1" x14ac:dyDescent="0.25">
      <c r="B232" s="181"/>
      <c r="C232" s="203" t="str">
        <f>$D$6</f>
        <v>Moskevská 2035/21, 361 20 Karlovy Vary</v>
      </c>
      <c r="D232" s="203"/>
      <c r="E232" s="203"/>
      <c r="F232" s="190"/>
      <c r="G232" s="191"/>
      <c r="H232" s="202"/>
      <c r="I232" s="54" t="str">
        <f>$D$11</f>
        <v>P332021</v>
      </c>
    </row>
    <row r="233" spans="2:9" ht="15" customHeight="1" x14ac:dyDescent="0.2">
      <c r="B233" s="207" t="s">
        <v>31</v>
      </c>
      <c r="C233" s="219" t="str">
        <f>$D$7</f>
        <v>Karlovy Vary, Náplavka řeky Ohře</v>
      </c>
      <c r="D233" s="219"/>
      <c r="E233" s="219"/>
      <c r="F233" s="219"/>
      <c r="G233" s="220"/>
      <c r="H233" s="30" t="s">
        <v>21</v>
      </c>
      <c r="I233" s="31" t="s">
        <v>22</v>
      </c>
    </row>
    <row r="234" spans="2:9" ht="15" customHeight="1" x14ac:dyDescent="0.2">
      <c r="B234" s="213"/>
      <c r="C234" s="219"/>
      <c r="D234" s="219"/>
      <c r="E234" s="219"/>
      <c r="F234" s="219"/>
      <c r="G234" s="220"/>
      <c r="H234" s="27" t="str">
        <f>$D$10</f>
        <v>04/2022</v>
      </c>
      <c r="I234" s="154">
        <f xml:space="preserve"> $D$13</f>
        <v>0</v>
      </c>
    </row>
    <row r="235" spans="2:9" ht="15" customHeight="1" x14ac:dyDescent="0.2">
      <c r="B235" s="207" t="s">
        <v>30</v>
      </c>
      <c r="C235" s="221" t="str">
        <f>$C$43</f>
        <v>Sadové úpravy</v>
      </c>
      <c r="D235" s="221"/>
      <c r="E235" s="221"/>
      <c r="F235" s="221"/>
      <c r="G235" s="222"/>
      <c r="H235" s="30" t="s">
        <v>23</v>
      </c>
      <c r="I235" s="154"/>
    </row>
    <row r="236" spans="2:9" ht="15" customHeight="1" x14ac:dyDescent="0.2">
      <c r="B236" s="213"/>
      <c r="C236" s="210"/>
      <c r="D236" s="210"/>
      <c r="E236" s="210"/>
      <c r="F236" s="210"/>
      <c r="G236" s="211"/>
      <c r="H236" s="29" t="str">
        <f>$D$12</f>
        <v>PDPS</v>
      </c>
      <c r="I236" s="212"/>
    </row>
    <row r="237" spans="2:9" ht="15" customHeight="1" x14ac:dyDescent="0.2">
      <c r="B237" s="207" t="s">
        <v>25</v>
      </c>
      <c r="C237" s="215">
        <f>$C$30</f>
        <v>0</v>
      </c>
      <c r="D237" s="215"/>
      <c r="E237" s="215"/>
      <c r="F237" s="215"/>
      <c r="G237" s="216"/>
      <c r="H237" s="30" t="s">
        <v>26</v>
      </c>
      <c r="I237" s="31" t="s">
        <v>27</v>
      </c>
    </row>
    <row r="238" spans="2:9" ht="20.100000000000001" customHeight="1" thickBot="1" x14ac:dyDescent="0.35">
      <c r="B238" s="214"/>
      <c r="C238" s="217"/>
      <c r="D238" s="217"/>
      <c r="E238" s="217"/>
      <c r="F238" s="217"/>
      <c r="G238" s="218"/>
      <c r="H238" s="50">
        <f>$H$30</f>
        <v>0</v>
      </c>
      <c r="I238" s="32">
        <f>$B$30</f>
        <v>0</v>
      </c>
    </row>
    <row r="239" spans="2:9" ht="15" customHeight="1" x14ac:dyDescent="0.2">
      <c r="D239" s="1"/>
      <c r="E239" s="1"/>
      <c r="F239" s="1"/>
      <c r="G239" s="1"/>
      <c r="H239" s="1"/>
      <c r="I239" s="1"/>
    </row>
    <row r="240" spans="2:9" ht="15" customHeight="1" x14ac:dyDescent="0.2">
      <c r="D240" s="1"/>
      <c r="E240" s="1"/>
      <c r="F240" s="1"/>
      <c r="G240" s="1"/>
      <c r="H240" s="1"/>
      <c r="I240" s="1"/>
    </row>
    <row r="241" spans="4:9" ht="15" customHeight="1" x14ac:dyDescent="0.2">
      <c r="D241" s="1"/>
      <c r="E241" s="1"/>
      <c r="F241" s="1"/>
      <c r="G241" s="1"/>
      <c r="H241" s="1"/>
      <c r="I241" s="1"/>
    </row>
    <row r="242" spans="4:9" ht="15" customHeight="1" x14ac:dyDescent="0.2">
      <c r="D242" s="1"/>
      <c r="E242" s="1"/>
      <c r="F242" s="1"/>
      <c r="G242" s="1"/>
      <c r="H242" s="1"/>
      <c r="I242" s="1"/>
    </row>
    <row r="243" spans="4:9" ht="15" customHeight="1" x14ac:dyDescent="0.2"/>
    <row r="244" spans="4:9" ht="15" customHeight="1" x14ac:dyDescent="0.2"/>
    <row r="245" spans="4:9" ht="15" customHeight="1" x14ac:dyDescent="0.2"/>
    <row r="246" spans="4:9" ht="15" customHeight="1" x14ac:dyDescent="0.2"/>
    <row r="247" spans="4:9" ht="15" customHeight="1" x14ac:dyDescent="0.2"/>
    <row r="248" spans="4:9" ht="15" customHeight="1" x14ac:dyDescent="0.2"/>
    <row r="249" spans="4:9" ht="15" customHeight="1" x14ac:dyDescent="0.2"/>
    <row r="250" spans="4:9" ht="15" customHeight="1" x14ac:dyDescent="0.2"/>
    <row r="251" spans="4:9" ht="15" customHeight="1" x14ac:dyDescent="0.2"/>
    <row r="252" spans="4:9" ht="15" customHeight="1" x14ac:dyDescent="0.2"/>
    <row r="253" spans="4:9" ht="15" customHeight="1" x14ac:dyDescent="0.2"/>
    <row r="254" spans="4:9" ht="15" customHeight="1" x14ac:dyDescent="0.2"/>
    <row r="255" spans="4:9" ht="15" customHeight="1" x14ac:dyDescent="0.2"/>
    <row r="256" spans="4:9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autoFilter ref="H18:H30" xr:uid="{00000000-0009-0000-0000-000004000000}"/>
  <mergeCells count="301">
    <mergeCell ref="H33:I35"/>
    <mergeCell ref="H49:I51"/>
    <mergeCell ref="H65:I67"/>
    <mergeCell ref="I74:I76"/>
    <mergeCell ref="I58:I60"/>
    <mergeCell ref="H100:I102"/>
    <mergeCell ref="H113:I115"/>
    <mergeCell ref="H116:I118"/>
    <mergeCell ref="H129:I131"/>
    <mergeCell ref="I122:I124"/>
    <mergeCell ref="I106:I108"/>
    <mergeCell ref="I42:I44"/>
    <mergeCell ref="B233:B234"/>
    <mergeCell ref="C233:G234"/>
    <mergeCell ref="I234:I236"/>
    <mergeCell ref="B235:B236"/>
    <mergeCell ref="C235:G236"/>
    <mergeCell ref="B237:B238"/>
    <mergeCell ref="C237:G238"/>
    <mergeCell ref="H81:I83"/>
    <mergeCell ref="H36:I38"/>
    <mergeCell ref="H52:I54"/>
    <mergeCell ref="H68:I70"/>
    <mergeCell ref="H84:I86"/>
    <mergeCell ref="H132:I134"/>
    <mergeCell ref="H148:I150"/>
    <mergeCell ref="H161:I163"/>
    <mergeCell ref="H164:I166"/>
    <mergeCell ref="H177:I179"/>
    <mergeCell ref="H180:I182"/>
    <mergeCell ref="I170:I172"/>
    <mergeCell ref="I154:I156"/>
    <mergeCell ref="H196:I198"/>
    <mergeCell ref="H209:I211"/>
    <mergeCell ref="H212:I214"/>
    <mergeCell ref="H225:I227"/>
    <mergeCell ref="F225:G232"/>
    <mergeCell ref="B227:C228"/>
    <mergeCell ref="D227:E228"/>
    <mergeCell ref="B229:C230"/>
    <mergeCell ref="C215:E215"/>
    <mergeCell ref="H215:H216"/>
    <mergeCell ref="C216:E216"/>
    <mergeCell ref="B217:B218"/>
    <mergeCell ref="C217:G218"/>
    <mergeCell ref="B219:B220"/>
    <mergeCell ref="D229:E230"/>
    <mergeCell ref="B231:B232"/>
    <mergeCell ref="C231:E231"/>
    <mergeCell ref="H231:H232"/>
    <mergeCell ref="C232:E232"/>
    <mergeCell ref="B221:B222"/>
    <mergeCell ref="C221:G222"/>
    <mergeCell ref="B223:I223"/>
    <mergeCell ref="B225:C226"/>
    <mergeCell ref="D225:E226"/>
    <mergeCell ref="H228:I230"/>
    <mergeCell ref="I218:I220"/>
    <mergeCell ref="C219:G220"/>
    <mergeCell ref="B209:C210"/>
    <mergeCell ref="D209:E210"/>
    <mergeCell ref="F209:G216"/>
    <mergeCell ref="B211:C212"/>
    <mergeCell ref="D211:E212"/>
    <mergeCell ref="B213:C214"/>
    <mergeCell ref="D213:E214"/>
    <mergeCell ref="B215:B216"/>
    <mergeCell ref="B203:B204"/>
    <mergeCell ref="C203:G204"/>
    <mergeCell ref="B205:B206"/>
    <mergeCell ref="C205:G206"/>
    <mergeCell ref="B207:I207"/>
    <mergeCell ref="B199:B200"/>
    <mergeCell ref="C199:E199"/>
    <mergeCell ref="H199:H200"/>
    <mergeCell ref="C200:E200"/>
    <mergeCell ref="B201:B202"/>
    <mergeCell ref="I202:I204"/>
    <mergeCell ref="B185:B186"/>
    <mergeCell ref="C185:G186"/>
    <mergeCell ref="I186:I188"/>
    <mergeCell ref="B187:B188"/>
    <mergeCell ref="C187:G188"/>
    <mergeCell ref="B189:B190"/>
    <mergeCell ref="C189:G190"/>
    <mergeCell ref="C201:G202"/>
    <mergeCell ref="B191:I191"/>
    <mergeCell ref="B193:C194"/>
    <mergeCell ref="D193:E194"/>
    <mergeCell ref="F193:G200"/>
    <mergeCell ref="B195:C196"/>
    <mergeCell ref="D195:E196"/>
    <mergeCell ref="B197:C198"/>
    <mergeCell ref="D197:E198"/>
    <mergeCell ref="H193:I195"/>
    <mergeCell ref="F177:G184"/>
    <mergeCell ref="B179:C180"/>
    <mergeCell ref="D179:E180"/>
    <mergeCell ref="B181:C182"/>
    <mergeCell ref="C167:E167"/>
    <mergeCell ref="H167:H168"/>
    <mergeCell ref="C168:E168"/>
    <mergeCell ref="B169:B170"/>
    <mergeCell ref="C169:G170"/>
    <mergeCell ref="B171:B172"/>
    <mergeCell ref="D181:E182"/>
    <mergeCell ref="B183:B184"/>
    <mergeCell ref="C183:E183"/>
    <mergeCell ref="H183:H184"/>
    <mergeCell ref="C184:E184"/>
    <mergeCell ref="B173:B174"/>
    <mergeCell ref="C173:G174"/>
    <mergeCell ref="B175:I175"/>
    <mergeCell ref="B177:C178"/>
    <mergeCell ref="D177:E178"/>
    <mergeCell ref="C171:G172"/>
    <mergeCell ref="B161:C162"/>
    <mergeCell ref="D161:E162"/>
    <mergeCell ref="F161:G168"/>
    <mergeCell ref="B163:C164"/>
    <mergeCell ref="D163:E164"/>
    <mergeCell ref="B165:C166"/>
    <mergeCell ref="D165:E166"/>
    <mergeCell ref="B167:B168"/>
    <mergeCell ref="B155:B156"/>
    <mergeCell ref="C155:G156"/>
    <mergeCell ref="B157:B158"/>
    <mergeCell ref="C157:G158"/>
    <mergeCell ref="B159:I159"/>
    <mergeCell ref="B151:B152"/>
    <mergeCell ref="C151:E151"/>
    <mergeCell ref="H151:H152"/>
    <mergeCell ref="C152:E152"/>
    <mergeCell ref="B153:B154"/>
    <mergeCell ref="B137:B138"/>
    <mergeCell ref="C137:G138"/>
    <mergeCell ref="I138:I140"/>
    <mergeCell ref="B139:B140"/>
    <mergeCell ref="C139:G140"/>
    <mergeCell ref="B141:B142"/>
    <mergeCell ref="C141:G142"/>
    <mergeCell ref="C153:G154"/>
    <mergeCell ref="B143:I143"/>
    <mergeCell ref="B145:C146"/>
    <mergeCell ref="D145:E146"/>
    <mergeCell ref="F145:G152"/>
    <mergeCell ref="B147:C148"/>
    <mergeCell ref="D147:E148"/>
    <mergeCell ref="B149:C150"/>
    <mergeCell ref="D149:E150"/>
    <mergeCell ref="H145:I147"/>
    <mergeCell ref="F129:G136"/>
    <mergeCell ref="B131:C132"/>
    <mergeCell ref="D131:E132"/>
    <mergeCell ref="B133:C134"/>
    <mergeCell ref="C119:E119"/>
    <mergeCell ref="H119:H120"/>
    <mergeCell ref="C120:E120"/>
    <mergeCell ref="B121:B122"/>
    <mergeCell ref="C121:G122"/>
    <mergeCell ref="B123:B124"/>
    <mergeCell ref="D133:E134"/>
    <mergeCell ref="B135:B136"/>
    <mergeCell ref="C135:E135"/>
    <mergeCell ref="H135:H136"/>
    <mergeCell ref="C136:E136"/>
    <mergeCell ref="B125:B126"/>
    <mergeCell ref="C125:G126"/>
    <mergeCell ref="B127:I127"/>
    <mergeCell ref="B129:C130"/>
    <mergeCell ref="D129:E130"/>
    <mergeCell ref="C123:G124"/>
    <mergeCell ref="B113:C114"/>
    <mergeCell ref="D113:E114"/>
    <mergeCell ref="F113:G120"/>
    <mergeCell ref="B115:C116"/>
    <mergeCell ref="D115:E116"/>
    <mergeCell ref="B117:C118"/>
    <mergeCell ref="D117:E118"/>
    <mergeCell ref="B119:B120"/>
    <mergeCell ref="B107:B108"/>
    <mergeCell ref="C107:G108"/>
    <mergeCell ref="B109:B110"/>
    <mergeCell ref="C109:G110"/>
    <mergeCell ref="B111:I111"/>
    <mergeCell ref="B103:B104"/>
    <mergeCell ref="C103:E103"/>
    <mergeCell ref="H103:H104"/>
    <mergeCell ref="C104:E104"/>
    <mergeCell ref="B105:B106"/>
    <mergeCell ref="B89:B90"/>
    <mergeCell ref="C89:G90"/>
    <mergeCell ref="I90:I92"/>
    <mergeCell ref="B91:B92"/>
    <mergeCell ref="C91:G92"/>
    <mergeCell ref="B93:B94"/>
    <mergeCell ref="C93:G94"/>
    <mergeCell ref="C105:G106"/>
    <mergeCell ref="B95:I95"/>
    <mergeCell ref="B97:C98"/>
    <mergeCell ref="D97:E98"/>
    <mergeCell ref="F97:G104"/>
    <mergeCell ref="B99:C100"/>
    <mergeCell ref="D99:E100"/>
    <mergeCell ref="B101:C102"/>
    <mergeCell ref="D101:E102"/>
    <mergeCell ref="H97:I99"/>
    <mergeCell ref="F81:G88"/>
    <mergeCell ref="B83:C84"/>
    <mergeCell ref="D83:E84"/>
    <mergeCell ref="B85:C86"/>
    <mergeCell ref="C71:E71"/>
    <mergeCell ref="H71:H72"/>
    <mergeCell ref="C72:E72"/>
    <mergeCell ref="B73:B74"/>
    <mergeCell ref="C73:G74"/>
    <mergeCell ref="B75:B76"/>
    <mergeCell ref="D85:E86"/>
    <mergeCell ref="B87:B88"/>
    <mergeCell ref="C87:E87"/>
    <mergeCell ref="H87:H88"/>
    <mergeCell ref="C88:E88"/>
    <mergeCell ref="B77:B78"/>
    <mergeCell ref="C77:G78"/>
    <mergeCell ref="B79:I79"/>
    <mergeCell ref="B81:C82"/>
    <mergeCell ref="D81:E82"/>
    <mergeCell ref="C75:G76"/>
    <mergeCell ref="B65:C66"/>
    <mergeCell ref="D65:E66"/>
    <mergeCell ref="F65:G72"/>
    <mergeCell ref="B67:C68"/>
    <mergeCell ref="D67:E68"/>
    <mergeCell ref="B69:C70"/>
    <mergeCell ref="D69:E70"/>
    <mergeCell ref="B71:B72"/>
    <mergeCell ref="B59:B60"/>
    <mergeCell ref="C59:G60"/>
    <mergeCell ref="B61:B62"/>
    <mergeCell ref="C61:G62"/>
    <mergeCell ref="B63:I63"/>
    <mergeCell ref="B55:B56"/>
    <mergeCell ref="C55:E55"/>
    <mergeCell ref="H55:H56"/>
    <mergeCell ref="C56:E56"/>
    <mergeCell ref="B57:B58"/>
    <mergeCell ref="H39:H40"/>
    <mergeCell ref="C40:E40"/>
    <mergeCell ref="B41:B42"/>
    <mergeCell ref="C41:G42"/>
    <mergeCell ref="B43:B44"/>
    <mergeCell ref="C43:G46"/>
    <mergeCell ref="B45:B46"/>
    <mergeCell ref="C57:G58"/>
    <mergeCell ref="B47:I47"/>
    <mergeCell ref="B49:C50"/>
    <mergeCell ref="D49:E50"/>
    <mergeCell ref="F49:G56"/>
    <mergeCell ref="B51:C52"/>
    <mergeCell ref="D51:E52"/>
    <mergeCell ref="B53:C54"/>
    <mergeCell ref="D53:E54"/>
    <mergeCell ref="C28:F28"/>
    <mergeCell ref="C29:F29"/>
    <mergeCell ref="C30:F30"/>
    <mergeCell ref="B33:C34"/>
    <mergeCell ref="D33:E34"/>
    <mergeCell ref="F33:G40"/>
    <mergeCell ref="B35:C36"/>
    <mergeCell ref="D35:E36"/>
    <mergeCell ref="B37:C38"/>
    <mergeCell ref="D37:E38"/>
    <mergeCell ref="B39:B40"/>
    <mergeCell ref="C39:E39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D10:I10"/>
    <mergeCell ref="D11:I11"/>
    <mergeCell ref="D12:I12"/>
    <mergeCell ref="D13:I13"/>
    <mergeCell ref="B16:E17"/>
    <mergeCell ref="F16:F17"/>
    <mergeCell ref="H16:I16"/>
    <mergeCell ref="H17:I17"/>
    <mergeCell ref="C18:F18"/>
    <mergeCell ref="D2:I2"/>
    <mergeCell ref="D3:I3"/>
    <mergeCell ref="D4:I4"/>
    <mergeCell ref="D5:I5"/>
    <mergeCell ref="D6:I6"/>
    <mergeCell ref="B5:C6"/>
    <mergeCell ref="D7:I7"/>
    <mergeCell ref="D8:I8"/>
    <mergeCell ref="D9:I9"/>
  </mergeCells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O65491"/>
  <sheetViews>
    <sheetView showGridLines="0" showZeros="0" topLeftCell="A49" zoomScaleNormal="100" workbookViewId="0">
      <selection activeCell="L70" sqref="L70"/>
    </sheetView>
  </sheetViews>
  <sheetFormatPr defaultRowHeight="13.5" customHeight="1" x14ac:dyDescent="0.2"/>
  <cols>
    <col min="1" max="1" width="2.5703125" customWidth="1"/>
    <col min="2" max="5" width="9.5703125" customWidth="1"/>
    <col min="6" max="6" width="16.7109375" customWidth="1"/>
    <col min="7" max="7" width="6.7109375" customWidth="1"/>
    <col min="8" max="9" width="15.5703125" customWidth="1"/>
    <col min="10" max="10" width="3.140625" customWidth="1"/>
    <col min="11" max="11" width="10.85546875" customWidth="1"/>
    <col min="12" max="12" width="5.85546875" customWidth="1"/>
    <col min="17" max="17" width="9.140625" customWidth="1"/>
  </cols>
  <sheetData>
    <row r="1" spans="2:15" ht="15" customHeight="1" x14ac:dyDescent="0.2">
      <c r="B1" s="138"/>
      <c r="C1" s="138"/>
      <c r="D1" s="138"/>
      <c r="E1" s="138"/>
      <c r="F1" s="138"/>
      <c r="G1" s="138"/>
      <c r="H1" s="138"/>
      <c r="I1" s="138"/>
    </row>
    <row r="2" spans="2:15" ht="15" customHeight="1" thickBot="1" x14ac:dyDescent="0.25">
      <c r="D2" s="1"/>
      <c r="E2" s="1"/>
      <c r="F2" s="1"/>
      <c r="G2" s="1"/>
      <c r="H2" s="1"/>
      <c r="I2" s="1"/>
    </row>
    <row r="3" spans="2:15" ht="15" customHeight="1" x14ac:dyDescent="0.2">
      <c r="B3" s="182" t="s">
        <v>34</v>
      </c>
      <c r="C3" s="183"/>
      <c r="D3" s="156" t="str">
        <f>'celkový SD'!$D$2</f>
        <v>Bc. Jakub Cingroš</v>
      </c>
      <c r="E3" s="157"/>
      <c r="F3" s="186"/>
      <c r="G3" s="187"/>
      <c r="H3" s="167"/>
      <c r="I3" s="168"/>
      <c r="J3" s="1"/>
    </row>
    <row r="4" spans="2:15" ht="15" customHeight="1" x14ac:dyDescent="0.2">
      <c r="B4" s="184"/>
      <c r="C4" s="185"/>
      <c r="D4" s="158"/>
      <c r="E4" s="159"/>
      <c r="F4" s="188"/>
      <c r="G4" s="189"/>
      <c r="H4" s="169"/>
      <c r="I4" s="170"/>
      <c r="J4" s="1"/>
    </row>
    <row r="5" spans="2:15" ht="15" customHeight="1" x14ac:dyDescent="0.2">
      <c r="B5" s="184" t="s">
        <v>20</v>
      </c>
      <c r="C5" s="185"/>
      <c r="D5" s="158" t="str">
        <f>'celkový SD'!$D$3</f>
        <v>Petr Švorba</v>
      </c>
      <c r="E5" s="159"/>
      <c r="F5" s="188"/>
      <c r="G5" s="189"/>
      <c r="H5" s="169"/>
      <c r="I5" s="170"/>
      <c r="J5" s="1"/>
    </row>
    <row r="6" spans="2:15" ht="15" customHeight="1" x14ac:dyDescent="0.2">
      <c r="B6" s="184"/>
      <c r="C6" s="185"/>
      <c r="D6" s="158"/>
      <c r="E6" s="159"/>
      <c r="F6" s="188"/>
      <c r="G6" s="189"/>
      <c r="H6" s="169"/>
      <c r="I6" s="170"/>
      <c r="J6" s="1"/>
    </row>
    <row r="7" spans="2:15" ht="15" customHeight="1" x14ac:dyDescent="0.2">
      <c r="B7" s="184" t="s">
        <v>33</v>
      </c>
      <c r="C7" s="185"/>
      <c r="D7" s="158" t="str">
        <f>'celkový SD'!$D$4</f>
        <v>Petr Švorba</v>
      </c>
      <c r="E7" s="159"/>
      <c r="F7" s="188"/>
      <c r="G7" s="189"/>
      <c r="H7" s="295" t="s">
        <v>49</v>
      </c>
      <c r="I7" s="296"/>
      <c r="J7" s="1"/>
    </row>
    <row r="8" spans="2:15" ht="15" customHeight="1" thickBot="1" x14ac:dyDescent="0.25">
      <c r="B8" s="192"/>
      <c r="C8" s="193"/>
      <c r="D8" s="194"/>
      <c r="E8" s="195"/>
      <c r="F8" s="188"/>
      <c r="G8" s="189"/>
      <c r="H8" s="297"/>
      <c r="I8" s="298"/>
      <c r="J8" s="1"/>
    </row>
    <row r="9" spans="2:15" ht="15" customHeight="1" x14ac:dyDescent="0.2">
      <c r="B9" s="180" t="s">
        <v>28</v>
      </c>
      <c r="C9" s="200" t="str">
        <f>'celkový SD'!$D$5</f>
        <v>Statutární město Karlovy Vary</v>
      </c>
      <c r="D9" s="200"/>
      <c r="E9" s="200"/>
      <c r="F9" s="188"/>
      <c r="G9" s="189"/>
      <c r="H9" s="201"/>
      <c r="I9" s="53" t="s">
        <v>24</v>
      </c>
      <c r="J9" s="1"/>
      <c r="O9" s="13"/>
    </row>
    <row r="10" spans="2:15" ht="15" customHeight="1" thickBot="1" x14ac:dyDescent="0.25">
      <c r="B10" s="181"/>
      <c r="C10" s="203" t="str">
        <f>'celkový SD'!$D$6</f>
        <v>Moskevská 2035/21, 361 20 Karlovy Vary</v>
      </c>
      <c r="D10" s="203"/>
      <c r="E10" s="203"/>
      <c r="F10" s="190"/>
      <c r="G10" s="191"/>
      <c r="H10" s="202"/>
      <c r="I10" s="59" t="str">
        <f>'celkový SD'!$D$11</f>
        <v>P332021</v>
      </c>
      <c r="J10" s="1"/>
    </row>
    <row r="11" spans="2:15" ht="15" customHeight="1" x14ac:dyDescent="0.2">
      <c r="B11" s="207" t="s">
        <v>31</v>
      </c>
      <c r="C11" s="160" t="str">
        <f>'celkový SD'!$D$7</f>
        <v>Karlovy Vary, Náplavka řeky Ohře</v>
      </c>
      <c r="D11" s="160"/>
      <c r="E11" s="160"/>
      <c r="F11" s="160"/>
      <c r="G11" s="209"/>
      <c r="H11" s="30" t="s">
        <v>21</v>
      </c>
      <c r="I11" s="31" t="s">
        <v>22</v>
      </c>
      <c r="J11" s="1"/>
    </row>
    <row r="12" spans="2:15" ht="15" customHeight="1" x14ac:dyDescent="0.2">
      <c r="B12" s="208"/>
      <c r="C12" s="160"/>
      <c r="D12" s="160"/>
      <c r="E12" s="160"/>
      <c r="F12" s="160"/>
      <c r="G12" s="209"/>
      <c r="H12" s="27" t="str">
        <f>'celkový SD'!$D$10</f>
        <v>04/2022</v>
      </c>
      <c r="I12" s="154">
        <f xml:space="preserve"> 'celkový SD'!$D$13</f>
        <v>0</v>
      </c>
      <c r="J12" s="1"/>
    </row>
    <row r="13" spans="2:15" ht="15" customHeight="1" x14ac:dyDescent="0.2">
      <c r="B13" s="208"/>
      <c r="C13" s="160"/>
      <c r="D13" s="160"/>
      <c r="E13" s="160"/>
      <c r="F13" s="160"/>
      <c r="G13" s="209"/>
      <c r="H13" s="30" t="s">
        <v>23</v>
      </c>
      <c r="I13" s="154"/>
      <c r="J13" s="1"/>
    </row>
    <row r="14" spans="2:15" ht="15" customHeight="1" x14ac:dyDescent="0.2">
      <c r="B14" s="213"/>
      <c r="C14" s="210"/>
      <c r="D14" s="210"/>
      <c r="E14" s="210"/>
      <c r="F14" s="210"/>
      <c r="G14" s="211"/>
      <c r="H14" s="29" t="str">
        <f>'celkový SD'!$D$12</f>
        <v>PDPS</v>
      </c>
      <c r="I14" s="212"/>
      <c r="J14" s="1"/>
    </row>
    <row r="15" spans="2:15" ht="15" customHeight="1" x14ac:dyDescent="0.2">
      <c r="B15" s="207" t="s">
        <v>25</v>
      </c>
      <c r="C15" s="215" t="s">
        <v>45</v>
      </c>
      <c r="D15" s="215"/>
      <c r="E15" s="215"/>
      <c r="F15" s="215"/>
      <c r="G15" s="216"/>
      <c r="H15" s="30" t="s">
        <v>26</v>
      </c>
      <c r="I15" s="31" t="s">
        <v>27</v>
      </c>
      <c r="J15" s="1"/>
    </row>
    <row r="16" spans="2:15" ht="20.100000000000001" customHeight="1" thickBot="1" x14ac:dyDescent="0.35">
      <c r="B16" s="214"/>
      <c r="C16" s="217"/>
      <c r="D16" s="217"/>
      <c r="E16" s="217"/>
      <c r="F16" s="217"/>
      <c r="G16" s="218"/>
      <c r="H16" s="50" t="s">
        <v>44</v>
      </c>
      <c r="I16" s="32"/>
      <c r="J16" s="1"/>
    </row>
    <row r="17" spans="2:10" ht="15.75" customHeight="1" x14ac:dyDescent="0.2">
      <c r="B17" s="138"/>
      <c r="C17" s="138"/>
      <c r="D17" s="138"/>
      <c r="E17" s="138"/>
      <c r="F17" s="138"/>
      <c r="G17" s="138"/>
      <c r="H17" s="138"/>
      <c r="I17" s="138"/>
      <c r="J17" s="1"/>
    </row>
    <row r="18" spans="2:10" ht="15" customHeight="1" thickBot="1" x14ac:dyDescent="0.25">
      <c r="D18" s="1"/>
      <c r="E18" s="1"/>
      <c r="F18" s="1"/>
      <c r="G18" s="1"/>
      <c r="H18" s="1"/>
      <c r="I18" s="1"/>
      <c r="J18" s="1"/>
    </row>
    <row r="19" spans="2:10" ht="15" customHeight="1" x14ac:dyDescent="0.2">
      <c r="B19" s="182" t="s">
        <v>34</v>
      </c>
      <c r="C19" s="183"/>
      <c r="D19" s="156" t="str">
        <f>'celkový SD'!$D$2</f>
        <v>Bc. Jakub Cingroš</v>
      </c>
      <c r="E19" s="157"/>
      <c r="F19" s="186"/>
      <c r="G19" s="187"/>
      <c r="H19" s="167"/>
      <c r="I19" s="168"/>
    </row>
    <row r="20" spans="2:10" ht="15" customHeight="1" x14ac:dyDescent="0.2">
      <c r="B20" s="184"/>
      <c r="C20" s="185"/>
      <c r="D20" s="158"/>
      <c r="E20" s="159"/>
      <c r="F20" s="188"/>
      <c r="G20" s="189"/>
      <c r="H20" s="169"/>
      <c r="I20" s="170"/>
    </row>
    <row r="21" spans="2:10" ht="15" customHeight="1" x14ac:dyDescent="0.2">
      <c r="B21" s="184" t="s">
        <v>20</v>
      </c>
      <c r="C21" s="185"/>
      <c r="D21" s="158" t="str">
        <f>'celkový SD'!$D$3</f>
        <v>Petr Švorba</v>
      </c>
      <c r="E21" s="159"/>
      <c r="F21" s="188"/>
      <c r="G21" s="189"/>
      <c r="H21" s="169"/>
      <c r="I21" s="170"/>
    </row>
    <row r="22" spans="2:10" ht="15" customHeight="1" x14ac:dyDescent="0.2">
      <c r="B22" s="184"/>
      <c r="C22" s="185"/>
      <c r="D22" s="158"/>
      <c r="E22" s="159"/>
      <c r="F22" s="188"/>
      <c r="G22" s="189"/>
      <c r="H22" s="169"/>
      <c r="I22" s="170"/>
    </row>
    <row r="23" spans="2:10" ht="15" customHeight="1" x14ac:dyDescent="0.2">
      <c r="B23" s="184" t="s">
        <v>33</v>
      </c>
      <c r="C23" s="185"/>
      <c r="D23" s="158" t="str">
        <f>'celkový SD'!$D$4</f>
        <v>Petr Švorba</v>
      </c>
      <c r="E23" s="159"/>
      <c r="F23" s="188"/>
      <c r="G23" s="189"/>
      <c r="H23" s="295" t="s">
        <v>49</v>
      </c>
      <c r="I23" s="296"/>
    </row>
    <row r="24" spans="2:10" ht="15" customHeight="1" thickBot="1" x14ac:dyDescent="0.25">
      <c r="B24" s="192"/>
      <c r="C24" s="193"/>
      <c r="D24" s="194"/>
      <c r="E24" s="195"/>
      <c r="F24" s="188"/>
      <c r="G24" s="189"/>
      <c r="H24" s="297"/>
      <c r="I24" s="298"/>
    </row>
    <row r="25" spans="2:10" ht="15" customHeight="1" x14ac:dyDescent="0.2">
      <c r="B25" s="180" t="s">
        <v>28</v>
      </c>
      <c r="C25" s="200" t="str">
        <f>'celkový SD'!$D$5</f>
        <v>Statutární město Karlovy Vary</v>
      </c>
      <c r="D25" s="200"/>
      <c r="E25" s="200"/>
      <c r="F25" s="188"/>
      <c r="G25" s="189"/>
      <c r="H25" s="201"/>
      <c r="I25" s="53" t="s">
        <v>24</v>
      </c>
    </row>
    <row r="26" spans="2:10" ht="15" customHeight="1" thickBot="1" x14ac:dyDescent="0.25">
      <c r="B26" s="181"/>
      <c r="C26" s="203" t="str">
        <f>'celkový SD'!$D$6</f>
        <v>Moskevská 2035/21, 361 20 Karlovy Vary</v>
      </c>
      <c r="D26" s="203"/>
      <c r="E26" s="203"/>
      <c r="F26" s="190"/>
      <c r="G26" s="191"/>
      <c r="H26" s="202"/>
      <c r="I26" s="59" t="str">
        <f>'celkový SD'!$D$11</f>
        <v>P332021</v>
      </c>
    </row>
    <row r="27" spans="2:10" ht="15" customHeight="1" x14ac:dyDescent="0.2">
      <c r="B27" s="207" t="s">
        <v>31</v>
      </c>
      <c r="C27" s="160" t="str">
        <f>'celkový SD'!$D$7</f>
        <v>Karlovy Vary, Náplavka řeky Ohře</v>
      </c>
      <c r="D27" s="160"/>
      <c r="E27" s="160"/>
      <c r="F27" s="160"/>
      <c r="G27" s="209"/>
      <c r="H27" s="30" t="s">
        <v>21</v>
      </c>
      <c r="I27" s="31" t="s">
        <v>22</v>
      </c>
    </row>
    <row r="28" spans="2:10" ht="15" customHeight="1" x14ac:dyDescent="0.2">
      <c r="B28" s="208"/>
      <c r="C28" s="160"/>
      <c r="D28" s="160"/>
      <c r="E28" s="160"/>
      <c r="F28" s="160"/>
      <c r="G28" s="209"/>
      <c r="H28" s="27" t="str">
        <f>'celkový SD'!$D$10</f>
        <v>04/2022</v>
      </c>
      <c r="I28" s="154">
        <f xml:space="preserve"> 'celkový SD'!$D$13</f>
        <v>0</v>
      </c>
    </row>
    <row r="29" spans="2:10" ht="15" customHeight="1" x14ac:dyDescent="0.2">
      <c r="B29" s="208"/>
      <c r="C29" s="160"/>
      <c r="D29" s="160"/>
      <c r="E29" s="160"/>
      <c r="F29" s="160"/>
      <c r="G29" s="209"/>
      <c r="H29" s="30" t="s">
        <v>23</v>
      </c>
      <c r="I29" s="154"/>
    </row>
    <row r="30" spans="2:10" ht="15" customHeight="1" x14ac:dyDescent="0.2">
      <c r="B30" s="213"/>
      <c r="C30" s="210"/>
      <c r="D30" s="210"/>
      <c r="E30" s="210"/>
      <c r="F30" s="210"/>
      <c r="G30" s="211"/>
      <c r="H30" s="29" t="str">
        <f>'celkový SD'!$D$12</f>
        <v>PDPS</v>
      </c>
      <c r="I30" s="212"/>
    </row>
    <row r="31" spans="2:10" ht="15" customHeight="1" x14ac:dyDescent="0.2">
      <c r="B31" s="207" t="s">
        <v>25</v>
      </c>
      <c r="C31" s="215" t="s">
        <v>46</v>
      </c>
      <c r="D31" s="215"/>
      <c r="E31" s="215"/>
      <c r="F31" s="215"/>
      <c r="G31" s="216"/>
      <c r="H31" s="30" t="s">
        <v>26</v>
      </c>
      <c r="I31" s="31" t="s">
        <v>27</v>
      </c>
    </row>
    <row r="32" spans="2:10" ht="20.100000000000001" customHeight="1" thickBot="1" x14ac:dyDescent="0.35">
      <c r="B32" s="214"/>
      <c r="C32" s="217"/>
      <c r="D32" s="217"/>
      <c r="E32" s="217"/>
      <c r="F32" s="217"/>
      <c r="G32" s="218"/>
      <c r="H32" s="50" t="s">
        <v>44</v>
      </c>
      <c r="I32" s="32"/>
    </row>
    <row r="33" spans="2:9" ht="15" customHeight="1" x14ac:dyDescent="0.2">
      <c r="B33" s="138"/>
      <c r="C33" s="138"/>
      <c r="D33" s="138"/>
      <c r="E33" s="138"/>
      <c r="F33" s="138"/>
      <c r="G33" s="138"/>
      <c r="H33" s="138"/>
      <c r="I33" s="138"/>
    </row>
    <row r="34" spans="2:9" ht="15" customHeight="1" thickBot="1" x14ac:dyDescent="0.25">
      <c r="D34" s="1"/>
      <c r="E34" s="1"/>
      <c r="F34" s="1"/>
      <c r="G34" s="1"/>
      <c r="H34" s="1"/>
      <c r="I34" s="1"/>
    </row>
    <row r="35" spans="2:9" ht="15" customHeight="1" x14ac:dyDescent="0.2">
      <c r="B35" s="182" t="s">
        <v>34</v>
      </c>
      <c r="C35" s="183"/>
      <c r="D35" s="156" t="str">
        <f>'celkový SD'!$D$2</f>
        <v>Bc. Jakub Cingroš</v>
      </c>
      <c r="E35" s="157"/>
      <c r="F35" s="186"/>
      <c r="G35" s="187"/>
      <c r="H35" s="167"/>
      <c r="I35" s="168"/>
    </row>
    <row r="36" spans="2:9" ht="15" customHeight="1" x14ac:dyDescent="0.2">
      <c r="B36" s="184"/>
      <c r="C36" s="185"/>
      <c r="D36" s="158"/>
      <c r="E36" s="159"/>
      <c r="F36" s="188"/>
      <c r="G36" s="189"/>
      <c r="H36" s="169"/>
      <c r="I36" s="170"/>
    </row>
    <row r="37" spans="2:9" ht="15" customHeight="1" x14ac:dyDescent="0.2">
      <c r="B37" s="184" t="s">
        <v>20</v>
      </c>
      <c r="C37" s="185"/>
      <c r="D37" s="158" t="str">
        <f>'celkový SD'!$D$3</f>
        <v>Petr Švorba</v>
      </c>
      <c r="E37" s="159"/>
      <c r="F37" s="188"/>
      <c r="G37" s="189"/>
      <c r="H37" s="169"/>
      <c r="I37" s="170"/>
    </row>
    <row r="38" spans="2:9" ht="15" customHeight="1" x14ac:dyDescent="0.2">
      <c r="B38" s="184"/>
      <c r="C38" s="185"/>
      <c r="D38" s="158"/>
      <c r="E38" s="159"/>
      <c r="F38" s="188"/>
      <c r="G38" s="189"/>
      <c r="H38" s="169"/>
      <c r="I38" s="170"/>
    </row>
    <row r="39" spans="2:9" ht="15" customHeight="1" x14ac:dyDescent="0.2">
      <c r="B39" s="184" t="s">
        <v>33</v>
      </c>
      <c r="C39" s="185"/>
      <c r="D39" s="158" t="str">
        <f>'celkový SD'!$D$4</f>
        <v>Petr Švorba</v>
      </c>
      <c r="E39" s="159"/>
      <c r="F39" s="188"/>
      <c r="G39" s="189"/>
      <c r="H39" s="295" t="s">
        <v>49</v>
      </c>
      <c r="I39" s="296"/>
    </row>
    <row r="40" spans="2:9" ht="15" customHeight="1" thickBot="1" x14ac:dyDescent="0.25">
      <c r="B40" s="192"/>
      <c r="C40" s="193"/>
      <c r="D40" s="194"/>
      <c r="E40" s="195"/>
      <c r="F40" s="188"/>
      <c r="G40" s="189"/>
      <c r="H40" s="297"/>
      <c r="I40" s="298"/>
    </row>
    <row r="41" spans="2:9" ht="15" customHeight="1" x14ac:dyDescent="0.2">
      <c r="B41" s="180" t="s">
        <v>28</v>
      </c>
      <c r="C41" s="200" t="str">
        <f>'celkový SD'!$D$5</f>
        <v>Statutární město Karlovy Vary</v>
      </c>
      <c r="D41" s="200"/>
      <c r="E41" s="200"/>
      <c r="F41" s="188"/>
      <c r="G41" s="189"/>
      <c r="H41" s="201"/>
      <c r="I41" s="53" t="s">
        <v>24</v>
      </c>
    </row>
    <row r="42" spans="2:9" ht="15" customHeight="1" thickBot="1" x14ac:dyDescent="0.25">
      <c r="B42" s="181"/>
      <c r="C42" s="203" t="str">
        <f>'celkový SD'!$D$6</f>
        <v>Moskevská 2035/21, 361 20 Karlovy Vary</v>
      </c>
      <c r="D42" s="203"/>
      <c r="E42" s="203"/>
      <c r="F42" s="190"/>
      <c r="G42" s="191"/>
      <c r="H42" s="202"/>
      <c r="I42" s="59" t="str">
        <f>'celkový SD'!$D$11</f>
        <v>P332021</v>
      </c>
    </row>
    <row r="43" spans="2:9" ht="15" customHeight="1" x14ac:dyDescent="0.2">
      <c r="B43" s="207" t="s">
        <v>31</v>
      </c>
      <c r="C43" s="160" t="str">
        <f>'celkový SD'!$D$7</f>
        <v>Karlovy Vary, Náplavka řeky Ohře</v>
      </c>
      <c r="D43" s="160"/>
      <c r="E43" s="160"/>
      <c r="F43" s="160"/>
      <c r="G43" s="209"/>
      <c r="H43" s="30" t="s">
        <v>21</v>
      </c>
      <c r="I43" s="31" t="s">
        <v>22</v>
      </c>
    </row>
    <row r="44" spans="2:9" ht="15" customHeight="1" x14ac:dyDescent="0.2">
      <c r="B44" s="208"/>
      <c r="C44" s="160"/>
      <c r="D44" s="160"/>
      <c r="E44" s="160"/>
      <c r="F44" s="160"/>
      <c r="G44" s="209"/>
      <c r="H44" s="27" t="str">
        <f>'celkový SD'!$D$10</f>
        <v>04/2022</v>
      </c>
      <c r="I44" s="154">
        <f xml:space="preserve"> 'celkový SD'!$D$13</f>
        <v>0</v>
      </c>
    </row>
    <row r="45" spans="2:9" ht="15" customHeight="1" x14ac:dyDescent="0.2">
      <c r="B45" s="208"/>
      <c r="C45" s="160"/>
      <c r="D45" s="160"/>
      <c r="E45" s="160"/>
      <c r="F45" s="160"/>
      <c r="G45" s="209"/>
      <c r="H45" s="30" t="s">
        <v>23</v>
      </c>
      <c r="I45" s="154"/>
    </row>
    <row r="46" spans="2:9" ht="15" customHeight="1" x14ac:dyDescent="0.2">
      <c r="B46" s="213"/>
      <c r="C46" s="210"/>
      <c r="D46" s="210"/>
      <c r="E46" s="210"/>
      <c r="F46" s="210"/>
      <c r="G46" s="211"/>
      <c r="H46" s="29" t="str">
        <f>'celkový SD'!$D$12</f>
        <v>PDPS</v>
      </c>
      <c r="I46" s="212"/>
    </row>
    <row r="47" spans="2:9" ht="15" customHeight="1" x14ac:dyDescent="0.2">
      <c r="B47" s="207" t="s">
        <v>25</v>
      </c>
      <c r="C47" s="215" t="s">
        <v>47</v>
      </c>
      <c r="D47" s="215"/>
      <c r="E47" s="215"/>
      <c r="F47" s="215"/>
      <c r="G47" s="216"/>
      <c r="H47" s="30" t="s">
        <v>26</v>
      </c>
      <c r="I47" s="31" t="s">
        <v>27</v>
      </c>
    </row>
    <row r="48" spans="2:9" ht="20.100000000000001" customHeight="1" thickBot="1" x14ac:dyDescent="0.35">
      <c r="B48" s="214"/>
      <c r="C48" s="217"/>
      <c r="D48" s="217"/>
      <c r="E48" s="217"/>
      <c r="F48" s="217"/>
      <c r="G48" s="218"/>
      <c r="H48" s="50" t="s">
        <v>44</v>
      </c>
      <c r="I48" s="32"/>
    </row>
    <row r="49" spans="2:9" ht="15" customHeight="1" x14ac:dyDescent="0.2">
      <c r="B49" s="138"/>
      <c r="C49" s="138"/>
      <c r="D49" s="138"/>
      <c r="E49" s="138"/>
      <c r="F49" s="138"/>
      <c r="G49" s="138"/>
      <c r="H49" s="138"/>
      <c r="I49" s="138"/>
    </row>
    <row r="50" spans="2:9" ht="15" customHeight="1" thickBot="1" x14ac:dyDescent="0.25">
      <c r="D50" s="1"/>
      <c r="E50" s="1"/>
      <c r="F50" s="1"/>
      <c r="G50" s="1"/>
      <c r="H50" s="1"/>
      <c r="I50" s="1"/>
    </row>
    <row r="51" spans="2:9" ht="15" customHeight="1" x14ac:dyDescent="0.2">
      <c r="B51" s="182" t="s">
        <v>34</v>
      </c>
      <c r="C51" s="183"/>
      <c r="D51" s="156" t="str">
        <f>'celkový SD'!$D$2</f>
        <v>Bc. Jakub Cingroš</v>
      </c>
      <c r="E51" s="157"/>
      <c r="F51" s="186"/>
      <c r="G51" s="187"/>
      <c r="H51" s="167"/>
      <c r="I51" s="168"/>
    </row>
    <row r="52" spans="2:9" ht="15" customHeight="1" x14ac:dyDescent="0.2">
      <c r="B52" s="184"/>
      <c r="C52" s="185"/>
      <c r="D52" s="158"/>
      <c r="E52" s="159"/>
      <c r="F52" s="188"/>
      <c r="G52" s="189"/>
      <c r="H52" s="169"/>
      <c r="I52" s="170"/>
    </row>
    <row r="53" spans="2:9" ht="15" customHeight="1" x14ac:dyDescent="0.2">
      <c r="B53" s="184" t="s">
        <v>20</v>
      </c>
      <c r="C53" s="185"/>
      <c r="D53" s="158" t="str">
        <f>'celkový SD'!$D$3</f>
        <v>Petr Švorba</v>
      </c>
      <c r="E53" s="159"/>
      <c r="F53" s="188"/>
      <c r="G53" s="189"/>
      <c r="H53" s="169"/>
      <c r="I53" s="170"/>
    </row>
    <row r="54" spans="2:9" ht="15" customHeight="1" x14ac:dyDescent="0.2">
      <c r="B54" s="184"/>
      <c r="C54" s="185"/>
      <c r="D54" s="158"/>
      <c r="E54" s="159"/>
      <c r="F54" s="188"/>
      <c r="G54" s="189"/>
      <c r="H54" s="169"/>
      <c r="I54" s="170"/>
    </row>
    <row r="55" spans="2:9" ht="15" customHeight="1" x14ac:dyDescent="0.2">
      <c r="B55" s="184" t="s">
        <v>33</v>
      </c>
      <c r="C55" s="185"/>
      <c r="D55" s="158" t="str">
        <f>'celkový SD'!$D$4</f>
        <v>Petr Švorba</v>
      </c>
      <c r="E55" s="159"/>
      <c r="F55" s="188"/>
      <c r="G55" s="189"/>
      <c r="H55" s="295" t="s">
        <v>49</v>
      </c>
      <c r="I55" s="296"/>
    </row>
    <row r="56" spans="2:9" ht="15" customHeight="1" thickBot="1" x14ac:dyDescent="0.25">
      <c r="B56" s="192"/>
      <c r="C56" s="193"/>
      <c r="D56" s="194"/>
      <c r="E56" s="195"/>
      <c r="F56" s="188"/>
      <c r="G56" s="189"/>
      <c r="H56" s="297"/>
      <c r="I56" s="298"/>
    </row>
    <row r="57" spans="2:9" ht="15" customHeight="1" x14ac:dyDescent="0.2">
      <c r="B57" s="180" t="s">
        <v>28</v>
      </c>
      <c r="C57" s="200" t="str">
        <f>'celkový SD'!$D$5</f>
        <v>Statutární město Karlovy Vary</v>
      </c>
      <c r="D57" s="200"/>
      <c r="E57" s="200"/>
      <c r="F57" s="188"/>
      <c r="G57" s="189"/>
      <c r="H57" s="201"/>
      <c r="I57" s="53" t="s">
        <v>24</v>
      </c>
    </row>
    <row r="58" spans="2:9" ht="15" customHeight="1" thickBot="1" x14ac:dyDescent="0.25">
      <c r="B58" s="181"/>
      <c r="C58" s="203" t="str">
        <f>'celkový SD'!$D$6</f>
        <v>Moskevská 2035/21, 361 20 Karlovy Vary</v>
      </c>
      <c r="D58" s="203"/>
      <c r="E58" s="203"/>
      <c r="F58" s="190"/>
      <c r="G58" s="191"/>
      <c r="H58" s="202"/>
      <c r="I58" s="59" t="str">
        <f>'celkový SD'!$D$11</f>
        <v>P332021</v>
      </c>
    </row>
    <row r="59" spans="2:9" ht="15" customHeight="1" x14ac:dyDescent="0.2">
      <c r="B59" s="207" t="s">
        <v>31</v>
      </c>
      <c r="C59" s="160" t="str">
        <f>'celkový SD'!$D$7</f>
        <v>Karlovy Vary, Náplavka řeky Ohře</v>
      </c>
      <c r="D59" s="160"/>
      <c r="E59" s="160"/>
      <c r="F59" s="160"/>
      <c r="G59" s="209"/>
      <c r="H59" s="30" t="s">
        <v>21</v>
      </c>
      <c r="I59" s="31" t="s">
        <v>22</v>
      </c>
    </row>
    <row r="60" spans="2:9" ht="15" customHeight="1" x14ac:dyDescent="0.2">
      <c r="B60" s="208"/>
      <c r="C60" s="160"/>
      <c r="D60" s="160"/>
      <c r="E60" s="160"/>
      <c r="F60" s="160"/>
      <c r="G60" s="209"/>
      <c r="H60" s="27" t="str">
        <f>'celkový SD'!$D$10</f>
        <v>04/2022</v>
      </c>
      <c r="I60" s="154">
        <f xml:space="preserve"> 'celkový SD'!$D$13</f>
        <v>0</v>
      </c>
    </row>
    <row r="61" spans="2:9" ht="15" customHeight="1" x14ac:dyDescent="0.2">
      <c r="B61" s="208"/>
      <c r="C61" s="160"/>
      <c r="D61" s="160"/>
      <c r="E61" s="160"/>
      <c r="F61" s="160"/>
      <c r="G61" s="209"/>
      <c r="H61" s="30" t="s">
        <v>23</v>
      </c>
      <c r="I61" s="154"/>
    </row>
    <row r="62" spans="2:9" ht="15" customHeight="1" x14ac:dyDescent="0.2">
      <c r="B62" s="213"/>
      <c r="C62" s="210"/>
      <c r="D62" s="210"/>
      <c r="E62" s="210"/>
      <c r="F62" s="210"/>
      <c r="G62" s="211"/>
      <c r="H62" s="29" t="str">
        <f>'celkový SD'!$D$12</f>
        <v>PDPS</v>
      </c>
      <c r="I62" s="212"/>
    </row>
    <row r="63" spans="2:9" ht="15" customHeight="1" x14ac:dyDescent="0.2">
      <c r="B63" s="207" t="s">
        <v>25</v>
      </c>
      <c r="C63" s="215" t="s">
        <v>102</v>
      </c>
      <c r="D63" s="215"/>
      <c r="E63" s="215"/>
      <c r="F63" s="215"/>
      <c r="G63" s="216"/>
      <c r="H63" s="30" t="s">
        <v>26</v>
      </c>
      <c r="I63" s="31" t="s">
        <v>27</v>
      </c>
    </row>
    <row r="64" spans="2:9" ht="20.100000000000001" customHeight="1" thickBot="1" x14ac:dyDescent="0.35">
      <c r="B64" s="214"/>
      <c r="C64" s="217"/>
      <c r="D64" s="217"/>
      <c r="E64" s="217"/>
      <c r="F64" s="217"/>
      <c r="G64" s="218"/>
      <c r="H64" s="50" t="s">
        <v>44</v>
      </c>
      <c r="I64" s="32"/>
    </row>
    <row r="65" spans="2:9" ht="15" customHeight="1" x14ac:dyDescent="0.2">
      <c r="B65" s="138"/>
      <c r="C65" s="138"/>
      <c r="D65" s="138"/>
      <c r="E65" s="138"/>
      <c r="F65" s="138"/>
      <c r="G65" s="138"/>
      <c r="H65" s="138"/>
      <c r="I65" s="138"/>
    </row>
    <row r="66" spans="2:9" ht="15" customHeight="1" thickBot="1" x14ac:dyDescent="0.25">
      <c r="D66" s="1"/>
      <c r="E66" s="1"/>
      <c r="F66" s="1"/>
      <c r="G66" s="1"/>
      <c r="H66" s="1"/>
      <c r="I66" s="1"/>
    </row>
    <row r="67" spans="2:9" ht="15" customHeight="1" x14ac:dyDescent="0.2">
      <c r="B67" s="182" t="s">
        <v>34</v>
      </c>
      <c r="C67" s="183"/>
      <c r="D67" s="156" t="str">
        <f>'celkový SD'!$D$2</f>
        <v>Bc. Jakub Cingroš</v>
      </c>
      <c r="E67" s="157"/>
      <c r="F67" s="186"/>
      <c r="G67" s="187"/>
      <c r="H67" s="167"/>
      <c r="I67" s="168"/>
    </row>
    <row r="68" spans="2:9" ht="15" customHeight="1" x14ac:dyDescent="0.2">
      <c r="B68" s="184"/>
      <c r="C68" s="185"/>
      <c r="D68" s="158"/>
      <c r="E68" s="159"/>
      <c r="F68" s="188"/>
      <c r="G68" s="189"/>
      <c r="H68" s="169"/>
      <c r="I68" s="170"/>
    </row>
    <row r="69" spans="2:9" ht="15" customHeight="1" x14ac:dyDescent="0.2">
      <c r="B69" s="184" t="s">
        <v>20</v>
      </c>
      <c r="C69" s="185"/>
      <c r="D69" s="158" t="str">
        <f>'celkový SD'!$D$3</f>
        <v>Petr Švorba</v>
      </c>
      <c r="E69" s="159"/>
      <c r="F69" s="188"/>
      <c r="G69" s="189"/>
      <c r="H69" s="169"/>
      <c r="I69" s="170"/>
    </row>
    <row r="70" spans="2:9" ht="15" customHeight="1" x14ac:dyDescent="0.2">
      <c r="B70" s="184"/>
      <c r="C70" s="185"/>
      <c r="D70" s="158"/>
      <c r="E70" s="159"/>
      <c r="F70" s="188"/>
      <c r="G70" s="189"/>
      <c r="H70" s="169"/>
      <c r="I70" s="170"/>
    </row>
    <row r="71" spans="2:9" ht="15" customHeight="1" x14ac:dyDescent="0.2">
      <c r="B71" s="184" t="s">
        <v>33</v>
      </c>
      <c r="C71" s="185"/>
      <c r="D71" s="158" t="str">
        <f>'celkový SD'!$D$4</f>
        <v>Petr Švorba</v>
      </c>
      <c r="E71" s="159"/>
      <c r="F71" s="188"/>
      <c r="G71" s="189"/>
      <c r="H71" s="295" t="s">
        <v>49</v>
      </c>
      <c r="I71" s="296"/>
    </row>
    <row r="72" spans="2:9" ht="15" customHeight="1" thickBot="1" x14ac:dyDescent="0.25">
      <c r="B72" s="192"/>
      <c r="C72" s="193"/>
      <c r="D72" s="194"/>
      <c r="E72" s="195"/>
      <c r="F72" s="188"/>
      <c r="G72" s="189"/>
      <c r="H72" s="297"/>
      <c r="I72" s="298"/>
    </row>
    <row r="73" spans="2:9" ht="15" customHeight="1" x14ac:dyDescent="0.2">
      <c r="B73" s="180" t="s">
        <v>28</v>
      </c>
      <c r="C73" s="200" t="str">
        <f>'celkový SD'!$D$5</f>
        <v>Statutární město Karlovy Vary</v>
      </c>
      <c r="D73" s="200"/>
      <c r="E73" s="200"/>
      <c r="F73" s="188"/>
      <c r="G73" s="189"/>
      <c r="H73" s="201"/>
      <c r="I73" s="53" t="s">
        <v>24</v>
      </c>
    </row>
    <row r="74" spans="2:9" ht="15" customHeight="1" thickBot="1" x14ac:dyDescent="0.25">
      <c r="B74" s="181"/>
      <c r="C74" s="203" t="str">
        <f>'celkový SD'!$D$6</f>
        <v>Moskevská 2035/21, 361 20 Karlovy Vary</v>
      </c>
      <c r="D74" s="203"/>
      <c r="E74" s="203"/>
      <c r="F74" s="190"/>
      <c r="G74" s="191"/>
      <c r="H74" s="202"/>
      <c r="I74" s="59" t="str">
        <f>'celkový SD'!$D$11</f>
        <v>P332021</v>
      </c>
    </row>
    <row r="75" spans="2:9" ht="15" customHeight="1" x14ac:dyDescent="0.2">
      <c r="B75" s="207" t="s">
        <v>31</v>
      </c>
      <c r="C75" s="160" t="str">
        <f>'celkový SD'!$D$7</f>
        <v>Karlovy Vary, Náplavka řeky Ohře</v>
      </c>
      <c r="D75" s="160"/>
      <c r="E75" s="160"/>
      <c r="F75" s="160"/>
      <c r="G75" s="209"/>
      <c r="H75" s="30" t="s">
        <v>21</v>
      </c>
      <c r="I75" s="31" t="s">
        <v>22</v>
      </c>
    </row>
    <row r="76" spans="2:9" ht="15" customHeight="1" x14ac:dyDescent="0.2">
      <c r="B76" s="208"/>
      <c r="C76" s="160"/>
      <c r="D76" s="160"/>
      <c r="E76" s="160"/>
      <c r="F76" s="160"/>
      <c r="G76" s="209"/>
      <c r="H76" s="27" t="str">
        <f>'celkový SD'!$D$10</f>
        <v>04/2022</v>
      </c>
      <c r="I76" s="154">
        <f xml:space="preserve"> 'celkový SD'!$D$13</f>
        <v>0</v>
      </c>
    </row>
    <row r="77" spans="2:9" ht="15" customHeight="1" x14ac:dyDescent="0.2">
      <c r="B77" s="208"/>
      <c r="C77" s="160"/>
      <c r="D77" s="160"/>
      <c r="E77" s="160"/>
      <c r="F77" s="160"/>
      <c r="G77" s="209"/>
      <c r="H77" s="30" t="s">
        <v>23</v>
      </c>
      <c r="I77" s="154"/>
    </row>
    <row r="78" spans="2:9" ht="15" customHeight="1" x14ac:dyDescent="0.2">
      <c r="B78" s="213"/>
      <c r="C78" s="210"/>
      <c r="D78" s="210"/>
      <c r="E78" s="210"/>
      <c r="F78" s="210"/>
      <c r="G78" s="211"/>
      <c r="H78" s="29" t="str">
        <f>'celkový SD'!$D$12</f>
        <v>PDPS</v>
      </c>
      <c r="I78" s="212"/>
    </row>
    <row r="79" spans="2:9" ht="15" customHeight="1" x14ac:dyDescent="0.2">
      <c r="B79" s="207" t="s">
        <v>25</v>
      </c>
      <c r="C79" s="215"/>
      <c r="D79" s="215"/>
      <c r="E79" s="215"/>
      <c r="F79" s="215"/>
      <c r="G79" s="216"/>
      <c r="H79" s="30" t="s">
        <v>26</v>
      </c>
      <c r="I79" s="31" t="s">
        <v>27</v>
      </c>
    </row>
    <row r="80" spans="2:9" ht="20.100000000000001" customHeight="1" thickBot="1" x14ac:dyDescent="0.35">
      <c r="B80" s="214"/>
      <c r="C80" s="217"/>
      <c r="D80" s="217"/>
      <c r="E80" s="217"/>
      <c r="F80" s="217"/>
      <c r="G80" s="218"/>
      <c r="H80" s="50"/>
      <c r="I80" s="32"/>
    </row>
    <row r="81" spans="2:9" ht="15" customHeight="1" x14ac:dyDescent="0.2">
      <c r="B81" s="138"/>
      <c r="C81" s="138"/>
      <c r="D81" s="138"/>
      <c r="E81" s="138"/>
      <c r="F81" s="138"/>
      <c r="G81" s="138"/>
      <c r="H81" s="138"/>
      <c r="I81" s="138"/>
    </row>
    <row r="82" spans="2:9" ht="15" customHeight="1" thickBot="1" x14ac:dyDescent="0.25">
      <c r="D82" s="1"/>
      <c r="E82" s="1"/>
      <c r="F82" s="1"/>
      <c r="G82" s="1"/>
      <c r="H82" s="1"/>
      <c r="I82" s="1"/>
    </row>
    <row r="83" spans="2:9" ht="15" customHeight="1" x14ac:dyDescent="0.2">
      <c r="B83" s="182" t="s">
        <v>34</v>
      </c>
      <c r="C83" s="183"/>
      <c r="D83" s="156" t="str">
        <f>'celkový SD'!$D$2</f>
        <v>Bc. Jakub Cingroš</v>
      </c>
      <c r="E83" s="157"/>
      <c r="F83" s="186"/>
      <c r="G83" s="187"/>
      <c r="H83" s="167"/>
      <c r="I83" s="168"/>
    </row>
    <row r="84" spans="2:9" ht="15" customHeight="1" x14ac:dyDescent="0.2">
      <c r="B84" s="184"/>
      <c r="C84" s="185"/>
      <c r="D84" s="158"/>
      <c r="E84" s="159"/>
      <c r="F84" s="188"/>
      <c r="G84" s="189"/>
      <c r="H84" s="169"/>
      <c r="I84" s="170"/>
    </row>
    <row r="85" spans="2:9" ht="15" customHeight="1" x14ac:dyDescent="0.2">
      <c r="B85" s="184" t="s">
        <v>20</v>
      </c>
      <c r="C85" s="185"/>
      <c r="D85" s="158" t="str">
        <f>'celkový SD'!$D$3</f>
        <v>Petr Švorba</v>
      </c>
      <c r="E85" s="159"/>
      <c r="F85" s="188"/>
      <c r="G85" s="189"/>
      <c r="H85" s="169"/>
      <c r="I85" s="170"/>
    </row>
    <row r="86" spans="2:9" ht="15" customHeight="1" x14ac:dyDescent="0.2">
      <c r="B86" s="184"/>
      <c r="C86" s="185"/>
      <c r="D86" s="158"/>
      <c r="E86" s="159"/>
      <c r="F86" s="188"/>
      <c r="G86" s="189"/>
      <c r="H86" s="169"/>
      <c r="I86" s="170"/>
    </row>
    <row r="87" spans="2:9" ht="15" customHeight="1" x14ac:dyDescent="0.2">
      <c r="B87" s="184" t="s">
        <v>33</v>
      </c>
      <c r="C87" s="185"/>
      <c r="D87" s="158" t="str">
        <f>'celkový SD'!$D$4</f>
        <v>Petr Švorba</v>
      </c>
      <c r="E87" s="159"/>
      <c r="F87" s="188"/>
      <c r="G87" s="189"/>
      <c r="H87" s="295" t="s">
        <v>49</v>
      </c>
      <c r="I87" s="296"/>
    </row>
    <row r="88" spans="2:9" ht="15" customHeight="1" thickBot="1" x14ac:dyDescent="0.25">
      <c r="B88" s="192"/>
      <c r="C88" s="193"/>
      <c r="D88" s="194"/>
      <c r="E88" s="195"/>
      <c r="F88" s="188"/>
      <c r="G88" s="189"/>
      <c r="H88" s="297"/>
      <c r="I88" s="298"/>
    </row>
    <row r="89" spans="2:9" ht="15" customHeight="1" x14ac:dyDescent="0.2">
      <c r="B89" s="180" t="s">
        <v>28</v>
      </c>
      <c r="C89" s="200" t="str">
        <f>'celkový SD'!$D$5</f>
        <v>Statutární město Karlovy Vary</v>
      </c>
      <c r="D89" s="200"/>
      <c r="E89" s="200"/>
      <c r="F89" s="188"/>
      <c r="G89" s="189"/>
      <c r="H89" s="201"/>
      <c r="I89" s="53" t="s">
        <v>24</v>
      </c>
    </row>
    <row r="90" spans="2:9" ht="15" customHeight="1" thickBot="1" x14ac:dyDescent="0.25">
      <c r="B90" s="181"/>
      <c r="C90" s="203" t="str">
        <f>'celkový SD'!$D$6</f>
        <v>Moskevská 2035/21, 361 20 Karlovy Vary</v>
      </c>
      <c r="D90" s="203"/>
      <c r="E90" s="203"/>
      <c r="F90" s="190"/>
      <c r="G90" s="191"/>
      <c r="H90" s="202"/>
      <c r="I90" s="59" t="str">
        <f>'celkový SD'!$D$11</f>
        <v>P332021</v>
      </c>
    </row>
    <row r="91" spans="2:9" ht="15" customHeight="1" x14ac:dyDescent="0.2">
      <c r="B91" s="207" t="s">
        <v>31</v>
      </c>
      <c r="C91" s="160" t="str">
        <f>'celkový SD'!$D$7</f>
        <v>Karlovy Vary, Náplavka řeky Ohře</v>
      </c>
      <c r="D91" s="160"/>
      <c r="E91" s="160"/>
      <c r="F91" s="160"/>
      <c r="G91" s="209"/>
      <c r="H91" s="30" t="s">
        <v>21</v>
      </c>
      <c r="I91" s="31" t="s">
        <v>22</v>
      </c>
    </row>
    <row r="92" spans="2:9" ht="15" customHeight="1" x14ac:dyDescent="0.2">
      <c r="B92" s="208"/>
      <c r="C92" s="160"/>
      <c r="D92" s="160"/>
      <c r="E92" s="160"/>
      <c r="F92" s="160"/>
      <c r="G92" s="209"/>
      <c r="H92" s="27" t="str">
        <f>'celkový SD'!$D$10</f>
        <v>04/2022</v>
      </c>
      <c r="I92" s="154">
        <f xml:space="preserve"> 'celkový SD'!$D$13</f>
        <v>0</v>
      </c>
    </row>
    <row r="93" spans="2:9" ht="15" customHeight="1" x14ac:dyDescent="0.2">
      <c r="B93" s="208"/>
      <c r="C93" s="160"/>
      <c r="D93" s="160"/>
      <c r="E93" s="160"/>
      <c r="F93" s="160"/>
      <c r="G93" s="209"/>
      <c r="H93" s="30" t="s">
        <v>23</v>
      </c>
      <c r="I93" s="154"/>
    </row>
    <row r="94" spans="2:9" ht="15" customHeight="1" x14ac:dyDescent="0.2">
      <c r="B94" s="213"/>
      <c r="C94" s="210"/>
      <c r="D94" s="210"/>
      <c r="E94" s="210"/>
      <c r="F94" s="210"/>
      <c r="G94" s="211"/>
      <c r="H94" s="29" t="str">
        <f>'celkový SD'!$D$12</f>
        <v>PDPS</v>
      </c>
      <c r="I94" s="212"/>
    </row>
    <row r="95" spans="2:9" ht="15" customHeight="1" x14ac:dyDescent="0.2">
      <c r="B95" s="207" t="s">
        <v>25</v>
      </c>
      <c r="C95" s="215"/>
      <c r="D95" s="215"/>
      <c r="E95" s="215"/>
      <c r="F95" s="215"/>
      <c r="G95" s="216"/>
      <c r="H95" s="30" t="s">
        <v>26</v>
      </c>
      <c r="I95" s="31" t="s">
        <v>27</v>
      </c>
    </row>
    <row r="96" spans="2:9" ht="20.100000000000001" customHeight="1" thickBot="1" x14ac:dyDescent="0.35">
      <c r="B96" s="214"/>
      <c r="C96" s="217"/>
      <c r="D96" s="217"/>
      <c r="E96" s="217"/>
      <c r="F96" s="217"/>
      <c r="G96" s="218"/>
      <c r="H96" s="50"/>
      <c r="I96" s="32"/>
    </row>
    <row r="97" spans="2:9" ht="15" customHeight="1" x14ac:dyDescent="0.2">
      <c r="B97" s="138"/>
      <c r="C97" s="138"/>
      <c r="D97" s="138"/>
      <c r="E97" s="138"/>
      <c r="F97" s="138"/>
      <c r="G97" s="138"/>
      <c r="H97" s="138"/>
      <c r="I97" s="138"/>
    </row>
    <row r="98" spans="2:9" ht="15" customHeight="1" thickBot="1" x14ac:dyDescent="0.25">
      <c r="D98" s="1"/>
      <c r="E98" s="1"/>
      <c r="F98" s="1"/>
      <c r="G98" s="1"/>
      <c r="H98" s="1"/>
      <c r="I98" s="1"/>
    </row>
    <row r="99" spans="2:9" ht="15" customHeight="1" x14ac:dyDescent="0.2">
      <c r="B99" s="182" t="s">
        <v>34</v>
      </c>
      <c r="C99" s="183"/>
      <c r="D99" s="156" t="str">
        <f>'celkový SD'!$D$2</f>
        <v>Bc. Jakub Cingroš</v>
      </c>
      <c r="E99" s="157"/>
      <c r="F99" s="186"/>
      <c r="G99" s="187"/>
      <c r="H99" s="167"/>
      <c r="I99" s="168"/>
    </row>
    <row r="100" spans="2:9" ht="15" customHeight="1" x14ac:dyDescent="0.2">
      <c r="B100" s="184"/>
      <c r="C100" s="185"/>
      <c r="D100" s="158"/>
      <c r="E100" s="159"/>
      <c r="F100" s="188"/>
      <c r="G100" s="189"/>
      <c r="H100" s="169"/>
      <c r="I100" s="170"/>
    </row>
    <row r="101" spans="2:9" ht="15" customHeight="1" x14ac:dyDescent="0.2">
      <c r="B101" s="184" t="s">
        <v>20</v>
      </c>
      <c r="C101" s="185"/>
      <c r="D101" s="158" t="str">
        <f>'celkový SD'!$D$3</f>
        <v>Petr Švorba</v>
      </c>
      <c r="E101" s="159"/>
      <c r="F101" s="188"/>
      <c r="G101" s="189"/>
      <c r="H101" s="169"/>
      <c r="I101" s="170"/>
    </row>
    <row r="102" spans="2:9" ht="15" customHeight="1" x14ac:dyDescent="0.2">
      <c r="B102" s="184"/>
      <c r="C102" s="185"/>
      <c r="D102" s="158"/>
      <c r="E102" s="159"/>
      <c r="F102" s="188"/>
      <c r="G102" s="189"/>
      <c r="H102" s="169"/>
      <c r="I102" s="170"/>
    </row>
    <row r="103" spans="2:9" ht="15" customHeight="1" x14ac:dyDescent="0.2">
      <c r="B103" s="184" t="s">
        <v>33</v>
      </c>
      <c r="C103" s="185"/>
      <c r="D103" s="158" t="str">
        <f>'celkový SD'!$D$4</f>
        <v>Petr Švorba</v>
      </c>
      <c r="E103" s="159"/>
      <c r="F103" s="188"/>
      <c r="G103" s="189"/>
      <c r="H103" s="295" t="s">
        <v>49</v>
      </c>
      <c r="I103" s="296"/>
    </row>
    <row r="104" spans="2:9" ht="15" customHeight="1" thickBot="1" x14ac:dyDescent="0.25">
      <c r="B104" s="192"/>
      <c r="C104" s="193"/>
      <c r="D104" s="194"/>
      <c r="E104" s="195"/>
      <c r="F104" s="188"/>
      <c r="G104" s="189"/>
      <c r="H104" s="297"/>
      <c r="I104" s="298"/>
    </row>
    <row r="105" spans="2:9" ht="15" customHeight="1" x14ac:dyDescent="0.2">
      <c r="B105" s="180" t="s">
        <v>28</v>
      </c>
      <c r="C105" s="200" t="str">
        <f>'celkový SD'!$D$5</f>
        <v>Statutární město Karlovy Vary</v>
      </c>
      <c r="D105" s="200"/>
      <c r="E105" s="200"/>
      <c r="F105" s="188"/>
      <c r="G105" s="189"/>
      <c r="H105" s="201"/>
      <c r="I105" s="53" t="s">
        <v>24</v>
      </c>
    </row>
    <row r="106" spans="2:9" ht="15" customHeight="1" thickBot="1" x14ac:dyDescent="0.25">
      <c r="B106" s="181"/>
      <c r="C106" s="203" t="str">
        <f>'celkový SD'!$D$6</f>
        <v>Moskevská 2035/21, 361 20 Karlovy Vary</v>
      </c>
      <c r="D106" s="203"/>
      <c r="E106" s="203"/>
      <c r="F106" s="190"/>
      <c r="G106" s="191"/>
      <c r="H106" s="202"/>
      <c r="I106" s="59" t="str">
        <f>'celkový SD'!$D$11</f>
        <v>P332021</v>
      </c>
    </row>
    <row r="107" spans="2:9" ht="15" customHeight="1" x14ac:dyDescent="0.2">
      <c r="B107" s="207" t="s">
        <v>31</v>
      </c>
      <c r="C107" s="160" t="str">
        <f>'celkový SD'!$D$7</f>
        <v>Karlovy Vary, Náplavka řeky Ohře</v>
      </c>
      <c r="D107" s="160"/>
      <c r="E107" s="160"/>
      <c r="F107" s="160"/>
      <c r="G107" s="209"/>
      <c r="H107" s="30" t="s">
        <v>21</v>
      </c>
      <c r="I107" s="31" t="s">
        <v>22</v>
      </c>
    </row>
    <row r="108" spans="2:9" ht="15" customHeight="1" x14ac:dyDescent="0.2">
      <c r="B108" s="208"/>
      <c r="C108" s="160"/>
      <c r="D108" s="160"/>
      <c r="E108" s="160"/>
      <c r="F108" s="160"/>
      <c r="G108" s="209"/>
      <c r="H108" s="27" t="str">
        <f>'celkový SD'!$D$10</f>
        <v>04/2022</v>
      </c>
      <c r="I108" s="154">
        <f xml:space="preserve"> 'celkový SD'!$D$13</f>
        <v>0</v>
      </c>
    </row>
    <row r="109" spans="2:9" ht="15" customHeight="1" x14ac:dyDescent="0.2">
      <c r="B109" s="208"/>
      <c r="C109" s="160"/>
      <c r="D109" s="160"/>
      <c r="E109" s="160"/>
      <c r="F109" s="160"/>
      <c r="G109" s="209"/>
      <c r="H109" s="30" t="s">
        <v>23</v>
      </c>
      <c r="I109" s="154"/>
    </row>
    <row r="110" spans="2:9" ht="15" customHeight="1" x14ac:dyDescent="0.2">
      <c r="B110" s="213"/>
      <c r="C110" s="210"/>
      <c r="D110" s="210"/>
      <c r="E110" s="210"/>
      <c r="F110" s="210"/>
      <c r="G110" s="211"/>
      <c r="H110" s="29" t="str">
        <f>'celkový SD'!$D$12</f>
        <v>PDPS</v>
      </c>
      <c r="I110" s="212"/>
    </row>
    <row r="111" spans="2:9" ht="15" customHeight="1" x14ac:dyDescent="0.2">
      <c r="B111" s="207" t="s">
        <v>25</v>
      </c>
      <c r="C111" s="215"/>
      <c r="D111" s="215"/>
      <c r="E111" s="215"/>
      <c r="F111" s="215"/>
      <c r="G111" s="216"/>
      <c r="H111" s="30" t="s">
        <v>26</v>
      </c>
      <c r="I111" s="31" t="s">
        <v>27</v>
      </c>
    </row>
    <row r="112" spans="2:9" ht="20.100000000000001" customHeight="1" thickBot="1" x14ac:dyDescent="0.35">
      <c r="B112" s="214"/>
      <c r="C112" s="217"/>
      <c r="D112" s="217"/>
      <c r="E112" s="217"/>
      <c r="F112" s="217"/>
      <c r="G112" s="218"/>
      <c r="H112" s="50"/>
      <c r="I112" s="32"/>
    </row>
    <row r="113" spans="2:9" ht="15" customHeight="1" x14ac:dyDescent="0.2">
      <c r="B113" s="138"/>
      <c r="C113" s="138"/>
      <c r="D113" s="138"/>
      <c r="E113" s="138"/>
      <c r="F113" s="138"/>
      <c r="G113" s="138"/>
      <c r="H113" s="138"/>
      <c r="I113" s="138"/>
    </row>
    <row r="114" spans="2:9" ht="15" customHeight="1" thickBot="1" x14ac:dyDescent="0.25">
      <c r="D114" s="1"/>
      <c r="E114" s="1"/>
      <c r="F114" s="1"/>
      <c r="G114" s="1"/>
      <c r="H114" s="1"/>
      <c r="I114" s="1"/>
    </row>
    <row r="115" spans="2:9" ht="15" customHeight="1" x14ac:dyDescent="0.2">
      <c r="B115" s="182" t="s">
        <v>34</v>
      </c>
      <c r="C115" s="183"/>
      <c r="D115" s="156" t="str">
        <f>'celkový SD'!$D$2</f>
        <v>Bc. Jakub Cingroš</v>
      </c>
      <c r="E115" s="157"/>
      <c r="F115" s="186"/>
      <c r="G115" s="187"/>
      <c r="H115" s="167"/>
      <c r="I115" s="168"/>
    </row>
    <row r="116" spans="2:9" ht="15" customHeight="1" x14ac:dyDescent="0.2">
      <c r="B116" s="184"/>
      <c r="C116" s="185"/>
      <c r="D116" s="158"/>
      <c r="E116" s="159"/>
      <c r="F116" s="188"/>
      <c r="G116" s="189"/>
      <c r="H116" s="169"/>
      <c r="I116" s="170"/>
    </row>
    <row r="117" spans="2:9" ht="15" customHeight="1" x14ac:dyDescent="0.2">
      <c r="B117" s="184" t="s">
        <v>20</v>
      </c>
      <c r="C117" s="185"/>
      <c r="D117" s="158" t="str">
        <f>'celkový SD'!$D$3</f>
        <v>Petr Švorba</v>
      </c>
      <c r="E117" s="159"/>
      <c r="F117" s="188"/>
      <c r="G117" s="189"/>
      <c r="H117" s="169"/>
      <c r="I117" s="170"/>
    </row>
    <row r="118" spans="2:9" ht="15" customHeight="1" x14ac:dyDescent="0.2">
      <c r="B118" s="184"/>
      <c r="C118" s="185"/>
      <c r="D118" s="158"/>
      <c r="E118" s="159"/>
      <c r="F118" s="188"/>
      <c r="G118" s="189"/>
      <c r="H118" s="169"/>
      <c r="I118" s="170"/>
    </row>
    <row r="119" spans="2:9" ht="15" customHeight="1" x14ac:dyDescent="0.2">
      <c r="B119" s="184" t="s">
        <v>33</v>
      </c>
      <c r="C119" s="185"/>
      <c r="D119" s="158" t="str">
        <f>'celkový SD'!$D$4</f>
        <v>Petr Švorba</v>
      </c>
      <c r="E119" s="159"/>
      <c r="F119" s="188"/>
      <c r="G119" s="189"/>
      <c r="H119" s="295" t="s">
        <v>49</v>
      </c>
      <c r="I119" s="296"/>
    </row>
    <row r="120" spans="2:9" ht="15" customHeight="1" thickBot="1" x14ac:dyDescent="0.25">
      <c r="B120" s="192"/>
      <c r="C120" s="193"/>
      <c r="D120" s="194"/>
      <c r="E120" s="195"/>
      <c r="F120" s="188"/>
      <c r="G120" s="189"/>
      <c r="H120" s="297"/>
      <c r="I120" s="298"/>
    </row>
    <row r="121" spans="2:9" ht="15" customHeight="1" x14ac:dyDescent="0.2">
      <c r="B121" s="180" t="s">
        <v>28</v>
      </c>
      <c r="C121" s="200" t="str">
        <f>'celkový SD'!$D$5</f>
        <v>Statutární město Karlovy Vary</v>
      </c>
      <c r="D121" s="200"/>
      <c r="E121" s="200"/>
      <c r="F121" s="188"/>
      <c r="G121" s="189"/>
      <c r="H121" s="201"/>
      <c r="I121" s="53" t="s">
        <v>24</v>
      </c>
    </row>
    <row r="122" spans="2:9" ht="15" customHeight="1" thickBot="1" x14ac:dyDescent="0.25">
      <c r="B122" s="181"/>
      <c r="C122" s="203" t="str">
        <f>'celkový SD'!$D$6</f>
        <v>Moskevská 2035/21, 361 20 Karlovy Vary</v>
      </c>
      <c r="D122" s="203"/>
      <c r="E122" s="203"/>
      <c r="F122" s="190"/>
      <c r="G122" s="191"/>
      <c r="H122" s="202"/>
      <c r="I122" s="59" t="str">
        <f>'celkový SD'!$D$11</f>
        <v>P332021</v>
      </c>
    </row>
    <row r="123" spans="2:9" ht="15" customHeight="1" x14ac:dyDescent="0.2">
      <c r="B123" s="207" t="s">
        <v>31</v>
      </c>
      <c r="C123" s="160" t="str">
        <f>'celkový SD'!$D$7</f>
        <v>Karlovy Vary, Náplavka řeky Ohře</v>
      </c>
      <c r="D123" s="160"/>
      <c r="E123" s="160"/>
      <c r="F123" s="160"/>
      <c r="G123" s="209"/>
      <c r="H123" s="30" t="s">
        <v>21</v>
      </c>
      <c r="I123" s="31" t="s">
        <v>22</v>
      </c>
    </row>
    <row r="124" spans="2:9" ht="15" customHeight="1" x14ac:dyDescent="0.2">
      <c r="B124" s="208"/>
      <c r="C124" s="160"/>
      <c r="D124" s="160"/>
      <c r="E124" s="160"/>
      <c r="F124" s="160"/>
      <c r="G124" s="209"/>
      <c r="H124" s="27" t="str">
        <f>'celkový SD'!$D$10</f>
        <v>04/2022</v>
      </c>
      <c r="I124" s="154">
        <f xml:space="preserve"> 'celkový SD'!$D$13</f>
        <v>0</v>
      </c>
    </row>
    <row r="125" spans="2:9" ht="15" customHeight="1" x14ac:dyDescent="0.2">
      <c r="B125" s="208"/>
      <c r="C125" s="160"/>
      <c r="D125" s="160"/>
      <c r="E125" s="160"/>
      <c r="F125" s="160"/>
      <c r="G125" s="209"/>
      <c r="H125" s="30" t="s">
        <v>23</v>
      </c>
      <c r="I125" s="154"/>
    </row>
    <row r="126" spans="2:9" ht="15" customHeight="1" x14ac:dyDescent="0.2">
      <c r="B126" s="213"/>
      <c r="C126" s="210"/>
      <c r="D126" s="210"/>
      <c r="E126" s="210"/>
      <c r="F126" s="210"/>
      <c r="G126" s="211"/>
      <c r="H126" s="29" t="str">
        <f>'celkový SD'!$D$12</f>
        <v>PDPS</v>
      </c>
      <c r="I126" s="212"/>
    </row>
    <row r="127" spans="2:9" ht="15" customHeight="1" x14ac:dyDescent="0.2">
      <c r="B127" s="207" t="s">
        <v>25</v>
      </c>
      <c r="C127" s="215"/>
      <c r="D127" s="215"/>
      <c r="E127" s="215"/>
      <c r="F127" s="215"/>
      <c r="G127" s="216"/>
      <c r="H127" s="30" t="s">
        <v>26</v>
      </c>
      <c r="I127" s="31" t="s">
        <v>27</v>
      </c>
    </row>
    <row r="128" spans="2:9" ht="20.100000000000001" customHeight="1" thickBot="1" x14ac:dyDescent="0.35">
      <c r="B128" s="214"/>
      <c r="C128" s="217"/>
      <c r="D128" s="217"/>
      <c r="E128" s="217"/>
      <c r="F128" s="217"/>
      <c r="G128" s="218"/>
      <c r="H128" s="50"/>
      <c r="I128" s="32"/>
    </row>
    <row r="129" spans="2:9" ht="15" customHeight="1" x14ac:dyDescent="0.2">
      <c r="B129" s="138"/>
      <c r="C129" s="138"/>
      <c r="D129" s="138"/>
      <c r="E129" s="138"/>
      <c r="F129" s="138"/>
      <c r="G129" s="138"/>
      <c r="H129" s="138"/>
      <c r="I129" s="138"/>
    </row>
    <row r="130" spans="2:9" ht="15" customHeight="1" thickBot="1" x14ac:dyDescent="0.25">
      <c r="D130" s="1"/>
      <c r="E130" s="1"/>
      <c r="F130" s="1"/>
      <c r="G130" s="1"/>
      <c r="H130" s="1"/>
      <c r="I130" s="1"/>
    </row>
    <row r="131" spans="2:9" ht="15" customHeight="1" x14ac:dyDescent="0.2">
      <c r="B131" s="182" t="s">
        <v>34</v>
      </c>
      <c r="C131" s="183"/>
      <c r="D131" s="156" t="str">
        <f>'celkový SD'!$D$2</f>
        <v>Bc. Jakub Cingroš</v>
      </c>
      <c r="E131" s="157"/>
      <c r="F131" s="186"/>
      <c r="G131" s="187"/>
      <c r="H131" s="167"/>
      <c r="I131" s="168"/>
    </row>
    <row r="132" spans="2:9" ht="15" customHeight="1" x14ac:dyDescent="0.2">
      <c r="B132" s="184"/>
      <c r="C132" s="185"/>
      <c r="D132" s="158"/>
      <c r="E132" s="159"/>
      <c r="F132" s="188"/>
      <c r="G132" s="189"/>
      <c r="H132" s="169"/>
      <c r="I132" s="170"/>
    </row>
    <row r="133" spans="2:9" ht="15" customHeight="1" x14ac:dyDescent="0.2">
      <c r="B133" s="184" t="s">
        <v>20</v>
      </c>
      <c r="C133" s="185"/>
      <c r="D133" s="158" t="str">
        <f>'celkový SD'!$D$3</f>
        <v>Petr Švorba</v>
      </c>
      <c r="E133" s="159"/>
      <c r="F133" s="188"/>
      <c r="G133" s="189"/>
      <c r="H133" s="169"/>
      <c r="I133" s="170"/>
    </row>
    <row r="134" spans="2:9" ht="15" customHeight="1" x14ac:dyDescent="0.2">
      <c r="B134" s="184"/>
      <c r="C134" s="185"/>
      <c r="D134" s="158"/>
      <c r="E134" s="159"/>
      <c r="F134" s="188"/>
      <c r="G134" s="189"/>
      <c r="H134" s="169"/>
      <c r="I134" s="170"/>
    </row>
    <row r="135" spans="2:9" ht="15" customHeight="1" x14ac:dyDescent="0.2">
      <c r="B135" s="184" t="s">
        <v>33</v>
      </c>
      <c r="C135" s="185"/>
      <c r="D135" s="158" t="str">
        <f>'celkový SD'!$D$4</f>
        <v>Petr Švorba</v>
      </c>
      <c r="E135" s="159"/>
      <c r="F135" s="188"/>
      <c r="G135" s="189"/>
      <c r="H135" s="295" t="s">
        <v>49</v>
      </c>
      <c r="I135" s="296"/>
    </row>
    <row r="136" spans="2:9" ht="15" customHeight="1" thickBot="1" x14ac:dyDescent="0.25">
      <c r="B136" s="192"/>
      <c r="C136" s="193"/>
      <c r="D136" s="194"/>
      <c r="E136" s="195"/>
      <c r="F136" s="188"/>
      <c r="G136" s="189"/>
      <c r="H136" s="297"/>
      <c r="I136" s="298"/>
    </row>
    <row r="137" spans="2:9" ht="15" customHeight="1" x14ac:dyDescent="0.2">
      <c r="B137" s="180" t="s">
        <v>28</v>
      </c>
      <c r="C137" s="200" t="str">
        <f>'celkový SD'!$D$5</f>
        <v>Statutární město Karlovy Vary</v>
      </c>
      <c r="D137" s="200"/>
      <c r="E137" s="200"/>
      <c r="F137" s="188"/>
      <c r="G137" s="189"/>
      <c r="H137" s="201"/>
      <c r="I137" s="53" t="s">
        <v>24</v>
      </c>
    </row>
    <row r="138" spans="2:9" ht="15" customHeight="1" thickBot="1" x14ac:dyDescent="0.25">
      <c r="B138" s="181"/>
      <c r="C138" s="203" t="str">
        <f>'celkový SD'!$D$6</f>
        <v>Moskevská 2035/21, 361 20 Karlovy Vary</v>
      </c>
      <c r="D138" s="203"/>
      <c r="E138" s="203"/>
      <c r="F138" s="190"/>
      <c r="G138" s="191"/>
      <c r="H138" s="202"/>
      <c r="I138" s="59" t="str">
        <f>'celkový SD'!$D$11</f>
        <v>P332021</v>
      </c>
    </row>
    <row r="139" spans="2:9" ht="15" customHeight="1" x14ac:dyDescent="0.2">
      <c r="B139" s="207" t="s">
        <v>31</v>
      </c>
      <c r="C139" s="160" t="str">
        <f>'celkový SD'!$D$7</f>
        <v>Karlovy Vary, Náplavka řeky Ohře</v>
      </c>
      <c r="D139" s="160"/>
      <c r="E139" s="160"/>
      <c r="F139" s="160"/>
      <c r="G139" s="209"/>
      <c r="H139" s="30" t="s">
        <v>21</v>
      </c>
      <c r="I139" s="31" t="s">
        <v>22</v>
      </c>
    </row>
    <row r="140" spans="2:9" ht="15" customHeight="1" x14ac:dyDescent="0.2">
      <c r="B140" s="208"/>
      <c r="C140" s="160"/>
      <c r="D140" s="160"/>
      <c r="E140" s="160"/>
      <c r="F140" s="160"/>
      <c r="G140" s="209"/>
      <c r="H140" s="27" t="str">
        <f>'celkový SD'!$D$10</f>
        <v>04/2022</v>
      </c>
      <c r="I140" s="154">
        <f xml:space="preserve"> 'celkový SD'!$D$13</f>
        <v>0</v>
      </c>
    </row>
    <row r="141" spans="2:9" ht="15" customHeight="1" x14ac:dyDescent="0.2">
      <c r="B141" s="208"/>
      <c r="C141" s="160"/>
      <c r="D141" s="160"/>
      <c r="E141" s="160"/>
      <c r="F141" s="160"/>
      <c r="G141" s="209"/>
      <c r="H141" s="30" t="s">
        <v>23</v>
      </c>
      <c r="I141" s="154"/>
    </row>
    <row r="142" spans="2:9" ht="15" customHeight="1" x14ac:dyDescent="0.2">
      <c r="B142" s="213"/>
      <c r="C142" s="210"/>
      <c r="D142" s="210"/>
      <c r="E142" s="210"/>
      <c r="F142" s="210"/>
      <c r="G142" s="211"/>
      <c r="H142" s="29" t="str">
        <f>'celkový SD'!$D$12</f>
        <v>PDPS</v>
      </c>
      <c r="I142" s="212"/>
    </row>
    <row r="143" spans="2:9" ht="15" customHeight="1" x14ac:dyDescent="0.2">
      <c r="B143" s="207" t="s">
        <v>25</v>
      </c>
      <c r="C143" s="215"/>
      <c r="D143" s="215"/>
      <c r="E143" s="215"/>
      <c r="F143" s="215"/>
      <c r="G143" s="216"/>
      <c r="H143" s="30" t="s">
        <v>26</v>
      </c>
      <c r="I143" s="31" t="s">
        <v>27</v>
      </c>
    </row>
    <row r="144" spans="2:9" ht="20.100000000000001" customHeight="1" thickBot="1" x14ac:dyDescent="0.35">
      <c r="B144" s="214"/>
      <c r="C144" s="217"/>
      <c r="D144" s="217"/>
      <c r="E144" s="217"/>
      <c r="F144" s="217"/>
      <c r="G144" s="218"/>
      <c r="H144" s="50"/>
      <c r="I144" s="32"/>
    </row>
    <row r="145" spans="2:9" ht="15" customHeight="1" x14ac:dyDescent="0.2">
      <c r="B145" s="138"/>
      <c r="C145" s="138"/>
      <c r="D145" s="138"/>
      <c r="E145" s="138"/>
      <c r="F145" s="138"/>
      <c r="G145" s="138"/>
      <c r="H145" s="138"/>
      <c r="I145" s="138"/>
    </row>
    <row r="146" spans="2:9" ht="15" customHeight="1" thickBot="1" x14ac:dyDescent="0.25">
      <c r="D146" s="1"/>
      <c r="E146" s="1"/>
      <c r="F146" s="1"/>
      <c r="G146" s="1"/>
      <c r="H146" s="1"/>
      <c r="I146" s="1"/>
    </row>
    <row r="147" spans="2:9" ht="15" customHeight="1" x14ac:dyDescent="0.2">
      <c r="B147" s="182" t="s">
        <v>34</v>
      </c>
      <c r="C147" s="183"/>
      <c r="D147" s="156" t="str">
        <f>'celkový SD'!$D$2</f>
        <v>Bc. Jakub Cingroš</v>
      </c>
      <c r="E147" s="157"/>
      <c r="F147" s="186"/>
      <c r="G147" s="187"/>
      <c r="H147" s="167"/>
      <c r="I147" s="168"/>
    </row>
    <row r="148" spans="2:9" ht="15" customHeight="1" x14ac:dyDescent="0.2">
      <c r="B148" s="184"/>
      <c r="C148" s="185"/>
      <c r="D148" s="158"/>
      <c r="E148" s="159"/>
      <c r="F148" s="188"/>
      <c r="G148" s="189"/>
      <c r="H148" s="169"/>
      <c r="I148" s="170"/>
    </row>
    <row r="149" spans="2:9" ht="15" customHeight="1" x14ac:dyDescent="0.2">
      <c r="B149" s="184" t="s">
        <v>20</v>
      </c>
      <c r="C149" s="185"/>
      <c r="D149" s="158" t="str">
        <f>'celkový SD'!$D$3</f>
        <v>Petr Švorba</v>
      </c>
      <c r="E149" s="159"/>
      <c r="F149" s="188"/>
      <c r="G149" s="189"/>
      <c r="H149" s="169"/>
      <c r="I149" s="170"/>
    </row>
    <row r="150" spans="2:9" ht="15" customHeight="1" x14ac:dyDescent="0.2">
      <c r="B150" s="184"/>
      <c r="C150" s="185"/>
      <c r="D150" s="158"/>
      <c r="E150" s="159"/>
      <c r="F150" s="188"/>
      <c r="G150" s="189"/>
      <c r="H150" s="169"/>
      <c r="I150" s="170"/>
    </row>
    <row r="151" spans="2:9" ht="15" customHeight="1" x14ac:dyDescent="0.2">
      <c r="B151" s="184" t="s">
        <v>33</v>
      </c>
      <c r="C151" s="185"/>
      <c r="D151" s="158" t="str">
        <f>'celkový SD'!$D$4</f>
        <v>Petr Švorba</v>
      </c>
      <c r="E151" s="159"/>
      <c r="F151" s="188"/>
      <c r="G151" s="189"/>
      <c r="H151" s="295" t="s">
        <v>49</v>
      </c>
      <c r="I151" s="296"/>
    </row>
    <row r="152" spans="2:9" ht="15" customHeight="1" thickBot="1" x14ac:dyDescent="0.25">
      <c r="B152" s="192"/>
      <c r="C152" s="193"/>
      <c r="D152" s="194"/>
      <c r="E152" s="195"/>
      <c r="F152" s="188"/>
      <c r="G152" s="189"/>
      <c r="H152" s="297"/>
      <c r="I152" s="298"/>
    </row>
    <row r="153" spans="2:9" ht="15" customHeight="1" x14ac:dyDescent="0.2">
      <c r="B153" s="180" t="s">
        <v>28</v>
      </c>
      <c r="C153" s="200" t="str">
        <f>'celkový SD'!$D$5</f>
        <v>Statutární město Karlovy Vary</v>
      </c>
      <c r="D153" s="200"/>
      <c r="E153" s="200"/>
      <c r="F153" s="188"/>
      <c r="G153" s="189"/>
      <c r="H153" s="201"/>
      <c r="I153" s="53" t="s">
        <v>24</v>
      </c>
    </row>
    <row r="154" spans="2:9" ht="15" customHeight="1" thickBot="1" x14ac:dyDescent="0.25">
      <c r="B154" s="181"/>
      <c r="C154" s="203" t="str">
        <f>'celkový SD'!$D$6</f>
        <v>Moskevská 2035/21, 361 20 Karlovy Vary</v>
      </c>
      <c r="D154" s="203"/>
      <c r="E154" s="203"/>
      <c r="F154" s="190"/>
      <c r="G154" s="191"/>
      <c r="H154" s="202"/>
      <c r="I154" s="59" t="str">
        <f>'celkový SD'!$D$11</f>
        <v>P332021</v>
      </c>
    </row>
    <row r="155" spans="2:9" ht="15" customHeight="1" x14ac:dyDescent="0.2">
      <c r="B155" s="207" t="s">
        <v>31</v>
      </c>
      <c r="C155" s="160" t="str">
        <f>'celkový SD'!$D$7</f>
        <v>Karlovy Vary, Náplavka řeky Ohře</v>
      </c>
      <c r="D155" s="160"/>
      <c r="E155" s="160"/>
      <c r="F155" s="160"/>
      <c r="G155" s="209"/>
      <c r="H155" s="30" t="s">
        <v>21</v>
      </c>
      <c r="I155" s="31" t="s">
        <v>22</v>
      </c>
    </row>
    <row r="156" spans="2:9" ht="15" customHeight="1" x14ac:dyDescent="0.2">
      <c r="B156" s="208"/>
      <c r="C156" s="160"/>
      <c r="D156" s="160"/>
      <c r="E156" s="160"/>
      <c r="F156" s="160"/>
      <c r="G156" s="209"/>
      <c r="H156" s="27" t="str">
        <f>'celkový SD'!$D$10</f>
        <v>04/2022</v>
      </c>
      <c r="I156" s="154">
        <f xml:space="preserve"> 'celkový SD'!$D$13</f>
        <v>0</v>
      </c>
    </row>
    <row r="157" spans="2:9" ht="15" customHeight="1" x14ac:dyDescent="0.2">
      <c r="B157" s="208"/>
      <c r="C157" s="160"/>
      <c r="D157" s="160"/>
      <c r="E157" s="160"/>
      <c r="F157" s="160"/>
      <c r="G157" s="209"/>
      <c r="H157" s="30" t="s">
        <v>23</v>
      </c>
      <c r="I157" s="154"/>
    </row>
    <row r="158" spans="2:9" ht="15" customHeight="1" x14ac:dyDescent="0.2">
      <c r="B158" s="213"/>
      <c r="C158" s="210"/>
      <c r="D158" s="210"/>
      <c r="E158" s="210"/>
      <c r="F158" s="210"/>
      <c r="G158" s="211"/>
      <c r="H158" s="29" t="str">
        <f>'celkový SD'!$D$12</f>
        <v>PDPS</v>
      </c>
      <c r="I158" s="212"/>
    </row>
    <row r="159" spans="2:9" ht="15" customHeight="1" x14ac:dyDescent="0.2">
      <c r="B159" s="207" t="s">
        <v>25</v>
      </c>
      <c r="C159" s="215"/>
      <c r="D159" s="215"/>
      <c r="E159" s="215"/>
      <c r="F159" s="215"/>
      <c r="G159" s="216"/>
      <c r="H159" s="30" t="s">
        <v>26</v>
      </c>
      <c r="I159" s="31" t="s">
        <v>27</v>
      </c>
    </row>
    <row r="160" spans="2:9" ht="20.100000000000001" customHeight="1" thickBot="1" x14ac:dyDescent="0.35">
      <c r="B160" s="214"/>
      <c r="C160" s="217"/>
      <c r="D160" s="217"/>
      <c r="E160" s="217"/>
      <c r="F160" s="217"/>
      <c r="G160" s="218"/>
      <c r="H160" s="50"/>
      <c r="I160" s="32"/>
    </row>
    <row r="161" spans="2:9" ht="15" customHeight="1" x14ac:dyDescent="0.2">
      <c r="B161" s="138"/>
      <c r="C161" s="138"/>
      <c r="D161" s="138"/>
      <c r="E161" s="138"/>
      <c r="F161" s="138"/>
      <c r="G161" s="138"/>
      <c r="H161" s="138"/>
      <c r="I161" s="138"/>
    </row>
    <row r="162" spans="2:9" ht="15" customHeight="1" thickBot="1" x14ac:dyDescent="0.25">
      <c r="D162" s="1"/>
      <c r="E162" s="1"/>
      <c r="F162" s="1"/>
      <c r="G162" s="1"/>
      <c r="H162" s="1"/>
      <c r="I162" s="1"/>
    </row>
    <row r="163" spans="2:9" ht="15" customHeight="1" x14ac:dyDescent="0.2">
      <c r="B163" s="182" t="s">
        <v>34</v>
      </c>
      <c r="C163" s="183"/>
      <c r="D163" s="156" t="str">
        <f>'celkový SD'!$D$2</f>
        <v>Bc. Jakub Cingroš</v>
      </c>
      <c r="E163" s="157"/>
      <c r="F163" s="186"/>
      <c r="G163" s="187"/>
      <c r="H163" s="167"/>
      <c r="I163" s="168"/>
    </row>
    <row r="164" spans="2:9" ht="15" customHeight="1" x14ac:dyDescent="0.2">
      <c r="B164" s="184"/>
      <c r="C164" s="185"/>
      <c r="D164" s="158"/>
      <c r="E164" s="159"/>
      <c r="F164" s="188"/>
      <c r="G164" s="189"/>
      <c r="H164" s="169"/>
      <c r="I164" s="170"/>
    </row>
    <row r="165" spans="2:9" ht="15" customHeight="1" x14ac:dyDescent="0.2">
      <c r="B165" s="184" t="s">
        <v>20</v>
      </c>
      <c r="C165" s="185"/>
      <c r="D165" s="158" t="str">
        <f>'celkový SD'!$D$3</f>
        <v>Petr Švorba</v>
      </c>
      <c r="E165" s="159"/>
      <c r="F165" s="188"/>
      <c r="G165" s="189"/>
      <c r="H165" s="169"/>
      <c r="I165" s="170"/>
    </row>
    <row r="166" spans="2:9" ht="15" customHeight="1" x14ac:dyDescent="0.2">
      <c r="B166" s="184"/>
      <c r="C166" s="185"/>
      <c r="D166" s="158"/>
      <c r="E166" s="159"/>
      <c r="F166" s="188"/>
      <c r="G166" s="189"/>
      <c r="H166" s="169"/>
      <c r="I166" s="170"/>
    </row>
    <row r="167" spans="2:9" ht="15" customHeight="1" x14ac:dyDescent="0.2">
      <c r="B167" s="184" t="s">
        <v>33</v>
      </c>
      <c r="C167" s="185"/>
      <c r="D167" s="158" t="str">
        <f>'celkový SD'!$D$4</f>
        <v>Petr Švorba</v>
      </c>
      <c r="E167" s="159"/>
      <c r="F167" s="188"/>
      <c r="G167" s="189"/>
      <c r="H167" s="295" t="s">
        <v>49</v>
      </c>
      <c r="I167" s="296"/>
    </row>
    <row r="168" spans="2:9" ht="15" customHeight="1" thickBot="1" x14ac:dyDescent="0.25">
      <c r="B168" s="192"/>
      <c r="C168" s="193"/>
      <c r="D168" s="194"/>
      <c r="E168" s="195"/>
      <c r="F168" s="188"/>
      <c r="G168" s="189"/>
      <c r="H168" s="297"/>
      <c r="I168" s="298"/>
    </row>
    <row r="169" spans="2:9" ht="15" customHeight="1" x14ac:dyDescent="0.2">
      <c r="B169" s="180" t="s">
        <v>28</v>
      </c>
      <c r="C169" s="200" t="str">
        <f>'celkový SD'!$D$5</f>
        <v>Statutární město Karlovy Vary</v>
      </c>
      <c r="D169" s="200"/>
      <c r="E169" s="200"/>
      <c r="F169" s="188"/>
      <c r="G169" s="189"/>
      <c r="H169" s="201"/>
      <c r="I169" s="53" t="s">
        <v>24</v>
      </c>
    </row>
    <row r="170" spans="2:9" ht="15" customHeight="1" thickBot="1" x14ac:dyDescent="0.25">
      <c r="B170" s="181"/>
      <c r="C170" s="203" t="str">
        <f>'celkový SD'!$D$6</f>
        <v>Moskevská 2035/21, 361 20 Karlovy Vary</v>
      </c>
      <c r="D170" s="203"/>
      <c r="E170" s="203"/>
      <c r="F170" s="190"/>
      <c r="G170" s="191"/>
      <c r="H170" s="202"/>
      <c r="I170" s="59" t="str">
        <f>'celkový SD'!$D$11</f>
        <v>P332021</v>
      </c>
    </row>
    <row r="171" spans="2:9" ht="15" customHeight="1" x14ac:dyDescent="0.2">
      <c r="B171" s="207" t="s">
        <v>31</v>
      </c>
      <c r="C171" s="160" t="str">
        <f>'celkový SD'!$D$7</f>
        <v>Karlovy Vary, Náplavka řeky Ohře</v>
      </c>
      <c r="D171" s="160"/>
      <c r="E171" s="160"/>
      <c r="F171" s="160"/>
      <c r="G171" s="209"/>
      <c r="H171" s="30" t="s">
        <v>21</v>
      </c>
      <c r="I171" s="31" t="s">
        <v>22</v>
      </c>
    </row>
    <row r="172" spans="2:9" ht="15" customHeight="1" x14ac:dyDescent="0.2">
      <c r="B172" s="208"/>
      <c r="C172" s="160"/>
      <c r="D172" s="160"/>
      <c r="E172" s="160"/>
      <c r="F172" s="160"/>
      <c r="G172" s="209"/>
      <c r="H172" s="27" t="str">
        <f>'celkový SD'!$D$10</f>
        <v>04/2022</v>
      </c>
      <c r="I172" s="154">
        <f xml:space="preserve"> 'celkový SD'!$D$13</f>
        <v>0</v>
      </c>
    </row>
    <row r="173" spans="2:9" ht="15" customHeight="1" x14ac:dyDescent="0.2">
      <c r="B173" s="208"/>
      <c r="C173" s="160"/>
      <c r="D173" s="160"/>
      <c r="E173" s="160"/>
      <c r="F173" s="160"/>
      <c r="G173" s="209"/>
      <c r="H173" s="30" t="s">
        <v>23</v>
      </c>
      <c r="I173" s="154"/>
    </row>
    <row r="174" spans="2:9" ht="15" customHeight="1" x14ac:dyDescent="0.2">
      <c r="B174" s="213"/>
      <c r="C174" s="210"/>
      <c r="D174" s="210"/>
      <c r="E174" s="210"/>
      <c r="F174" s="210"/>
      <c r="G174" s="211"/>
      <c r="H174" s="29" t="str">
        <f>'celkový SD'!$D$12</f>
        <v>PDPS</v>
      </c>
      <c r="I174" s="212"/>
    </row>
    <row r="175" spans="2:9" ht="15" customHeight="1" x14ac:dyDescent="0.2">
      <c r="B175" s="207" t="s">
        <v>25</v>
      </c>
      <c r="C175" s="215"/>
      <c r="D175" s="215"/>
      <c r="E175" s="215"/>
      <c r="F175" s="215"/>
      <c r="G175" s="216"/>
      <c r="H175" s="30" t="s">
        <v>26</v>
      </c>
      <c r="I175" s="31" t="s">
        <v>27</v>
      </c>
    </row>
    <row r="176" spans="2:9" ht="20.100000000000001" customHeight="1" thickBot="1" x14ac:dyDescent="0.35">
      <c r="B176" s="214"/>
      <c r="C176" s="217"/>
      <c r="D176" s="217"/>
      <c r="E176" s="217"/>
      <c r="F176" s="217"/>
      <c r="G176" s="218"/>
      <c r="H176" s="50"/>
      <c r="I176" s="32"/>
    </row>
    <row r="177" spans="2:9" ht="15" customHeight="1" x14ac:dyDescent="0.2">
      <c r="B177" s="138"/>
      <c r="C177" s="138"/>
      <c r="D177" s="138"/>
      <c r="E177" s="138"/>
      <c r="F177" s="138"/>
      <c r="G177" s="138"/>
      <c r="H177" s="138"/>
      <c r="I177" s="138"/>
    </row>
    <row r="178" spans="2:9" ht="15" customHeight="1" thickBot="1" x14ac:dyDescent="0.25">
      <c r="D178" s="1"/>
      <c r="E178" s="1"/>
      <c r="F178" s="1"/>
      <c r="G178" s="1"/>
      <c r="H178" s="1"/>
      <c r="I178" s="1"/>
    </row>
    <row r="179" spans="2:9" ht="15" customHeight="1" x14ac:dyDescent="0.2">
      <c r="B179" s="182" t="s">
        <v>34</v>
      </c>
      <c r="C179" s="183"/>
      <c r="D179" s="156" t="str">
        <f>'celkový SD'!$D$2</f>
        <v>Bc. Jakub Cingroš</v>
      </c>
      <c r="E179" s="157"/>
      <c r="F179" s="186"/>
      <c r="G179" s="187"/>
      <c r="H179" s="167"/>
      <c r="I179" s="168"/>
    </row>
    <row r="180" spans="2:9" ht="15" customHeight="1" x14ac:dyDescent="0.2">
      <c r="B180" s="184"/>
      <c r="C180" s="185"/>
      <c r="D180" s="158"/>
      <c r="E180" s="159"/>
      <c r="F180" s="188"/>
      <c r="G180" s="189"/>
      <c r="H180" s="169"/>
      <c r="I180" s="170"/>
    </row>
    <row r="181" spans="2:9" ht="15" customHeight="1" x14ac:dyDescent="0.2">
      <c r="B181" s="184" t="s">
        <v>20</v>
      </c>
      <c r="C181" s="185"/>
      <c r="D181" s="158" t="str">
        <f>'celkový SD'!$D$3</f>
        <v>Petr Švorba</v>
      </c>
      <c r="E181" s="159"/>
      <c r="F181" s="188"/>
      <c r="G181" s="189"/>
      <c r="H181" s="169"/>
      <c r="I181" s="170"/>
    </row>
    <row r="182" spans="2:9" ht="15" customHeight="1" x14ac:dyDescent="0.2">
      <c r="B182" s="184"/>
      <c r="C182" s="185"/>
      <c r="D182" s="158"/>
      <c r="E182" s="159"/>
      <c r="F182" s="188"/>
      <c r="G182" s="189"/>
      <c r="H182" s="169"/>
      <c r="I182" s="170"/>
    </row>
    <row r="183" spans="2:9" ht="15" customHeight="1" x14ac:dyDescent="0.2">
      <c r="B183" s="184" t="s">
        <v>33</v>
      </c>
      <c r="C183" s="185"/>
      <c r="D183" s="158" t="str">
        <f>'celkový SD'!$D$4</f>
        <v>Petr Švorba</v>
      </c>
      <c r="E183" s="159"/>
      <c r="F183" s="188"/>
      <c r="G183" s="189"/>
      <c r="H183" s="295" t="s">
        <v>49</v>
      </c>
      <c r="I183" s="296"/>
    </row>
    <row r="184" spans="2:9" ht="15" customHeight="1" thickBot="1" x14ac:dyDescent="0.25">
      <c r="B184" s="192"/>
      <c r="C184" s="193"/>
      <c r="D184" s="194"/>
      <c r="E184" s="195"/>
      <c r="F184" s="188"/>
      <c r="G184" s="189"/>
      <c r="H184" s="297"/>
      <c r="I184" s="298"/>
    </row>
    <row r="185" spans="2:9" ht="15" customHeight="1" x14ac:dyDescent="0.2">
      <c r="B185" s="180" t="s">
        <v>28</v>
      </c>
      <c r="C185" s="200" t="str">
        <f>'celkový SD'!$D$5</f>
        <v>Statutární město Karlovy Vary</v>
      </c>
      <c r="D185" s="200"/>
      <c r="E185" s="200"/>
      <c r="F185" s="188"/>
      <c r="G185" s="189"/>
      <c r="H185" s="201"/>
      <c r="I185" s="53" t="s">
        <v>24</v>
      </c>
    </row>
    <row r="186" spans="2:9" ht="15" customHeight="1" thickBot="1" x14ac:dyDescent="0.25">
      <c r="B186" s="181"/>
      <c r="C186" s="203" t="str">
        <f>'celkový SD'!$D$6</f>
        <v>Moskevská 2035/21, 361 20 Karlovy Vary</v>
      </c>
      <c r="D186" s="203"/>
      <c r="E186" s="203"/>
      <c r="F186" s="190"/>
      <c r="G186" s="191"/>
      <c r="H186" s="202"/>
      <c r="I186" s="59" t="str">
        <f>'celkový SD'!$D$11</f>
        <v>P332021</v>
      </c>
    </row>
    <row r="187" spans="2:9" ht="15" customHeight="1" x14ac:dyDescent="0.2">
      <c r="B187" s="207" t="s">
        <v>31</v>
      </c>
      <c r="C187" s="160" t="str">
        <f>'celkový SD'!$D$7</f>
        <v>Karlovy Vary, Náplavka řeky Ohře</v>
      </c>
      <c r="D187" s="160"/>
      <c r="E187" s="160"/>
      <c r="F187" s="160"/>
      <c r="G187" s="209"/>
      <c r="H187" s="30" t="s">
        <v>21</v>
      </c>
      <c r="I187" s="31" t="s">
        <v>22</v>
      </c>
    </row>
    <row r="188" spans="2:9" ht="15" customHeight="1" x14ac:dyDescent="0.2">
      <c r="B188" s="208"/>
      <c r="C188" s="160"/>
      <c r="D188" s="160"/>
      <c r="E188" s="160"/>
      <c r="F188" s="160"/>
      <c r="G188" s="209"/>
      <c r="H188" s="27" t="str">
        <f>'celkový SD'!$D$10</f>
        <v>04/2022</v>
      </c>
      <c r="I188" s="154">
        <f xml:space="preserve"> 'celkový SD'!$D$13</f>
        <v>0</v>
      </c>
    </row>
    <row r="189" spans="2:9" ht="15" customHeight="1" x14ac:dyDescent="0.2">
      <c r="B189" s="208"/>
      <c r="C189" s="160"/>
      <c r="D189" s="160"/>
      <c r="E189" s="160"/>
      <c r="F189" s="160"/>
      <c r="G189" s="209"/>
      <c r="H189" s="30" t="s">
        <v>23</v>
      </c>
      <c r="I189" s="154"/>
    </row>
    <row r="190" spans="2:9" ht="15" customHeight="1" x14ac:dyDescent="0.2">
      <c r="B190" s="213"/>
      <c r="C190" s="210"/>
      <c r="D190" s="210"/>
      <c r="E190" s="210"/>
      <c r="F190" s="210"/>
      <c r="G190" s="211"/>
      <c r="H190" s="29" t="str">
        <f>'celkový SD'!$D$12</f>
        <v>PDPS</v>
      </c>
      <c r="I190" s="212"/>
    </row>
    <row r="191" spans="2:9" ht="15" customHeight="1" x14ac:dyDescent="0.2">
      <c r="B191" s="207" t="s">
        <v>25</v>
      </c>
      <c r="C191" s="215"/>
      <c r="D191" s="215"/>
      <c r="E191" s="215"/>
      <c r="F191" s="215"/>
      <c r="G191" s="216"/>
      <c r="H191" s="30" t="s">
        <v>26</v>
      </c>
      <c r="I191" s="31" t="s">
        <v>27</v>
      </c>
    </row>
    <row r="192" spans="2:9" ht="20.100000000000001" customHeight="1" thickBot="1" x14ac:dyDescent="0.35">
      <c r="B192" s="214"/>
      <c r="C192" s="217"/>
      <c r="D192" s="217"/>
      <c r="E192" s="217"/>
      <c r="F192" s="217"/>
      <c r="G192" s="218"/>
      <c r="H192" s="50"/>
      <c r="I192" s="32"/>
    </row>
    <row r="193" spans="2:9" ht="15" customHeight="1" x14ac:dyDescent="0.2">
      <c r="B193" s="138"/>
      <c r="C193" s="138"/>
      <c r="D193" s="138"/>
      <c r="E193" s="138"/>
      <c r="F193" s="138"/>
      <c r="G193" s="138"/>
      <c r="H193" s="138"/>
      <c r="I193" s="138"/>
    </row>
    <row r="194" spans="2:9" ht="15" customHeight="1" thickBot="1" x14ac:dyDescent="0.25">
      <c r="D194" s="1"/>
      <c r="E194" s="1"/>
      <c r="F194" s="1"/>
      <c r="G194" s="1"/>
      <c r="H194" s="1"/>
      <c r="I194" s="1"/>
    </row>
    <row r="195" spans="2:9" ht="15" customHeight="1" x14ac:dyDescent="0.2">
      <c r="B195" s="182" t="s">
        <v>34</v>
      </c>
      <c r="C195" s="183"/>
      <c r="D195" s="156" t="str">
        <f>'celkový SD'!$D$2</f>
        <v>Bc. Jakub Cingroš</v>
      </c>
      <c r="E195" s="157"/>
      <c r="F195" s="186"/>
      <c r="G195" s="187"/>
      <c r="H195" s="167"/>
      <c r="I195" s="168"/>
    </row>
    <row r="196" spans="2:9" ht="15" customHeight="1" x14ac:dyDescent="0.2">
      <c r="B196" s="184"/>
      <c r="C196" s="185"/>
      <c r="D196" s="158"/>
      <c r="E196" s="159"/>
      <c r="F196" s="188"/>
      <c r="G196" s="189"/>
      <c r="H196" s="169"/>
      <c r="I196" s="170"/>
    </row>
    <row r="197" spans="2:9" ht="15" customHeight="1" x14ac:dyDescent="0.2">
      <c r="B197" s="184" t="s">
        <v>20</v>
      </c>
      <c r="C197" s="185"/>
      <c r="D197" s="158" t="str">
        <f>'celkový SD'!$D$3</f>
        <v>Petr Švorba</v>
      </c>
      <c r="E197" s="159"/>
      <c r="F197" s="188"/>
      <c r="G197" s="189"/>
      <c r="H197" s="169"/>
      <c r="I197" s="170"/>
    </row>
    <row r="198" spans="2:9" ht="15" customHeight="1" x14ac:dyDescent="0.2">
      <c r="B198" s="184"/>
      <c r="C198" s="185"/>
      <c r="D198" s="158"/>
      <c r="E198" s="159"/>
      <c r="F198" s="188"/>
      <c r="G198" s="189"/>
      <c r="H198" s="169"/>
      <c r="I198" s="170"/>
    </row>
    <row r="199" spans="2:9" ht="15" customHeight="1" x14ac:dyDescent="0.2">
      <c r="B199" s="184" t="s">
        <v>33</v>
      </c>
      <c r="C199" s="185"/>
      <c r="D199" s="158" t="str">
        <f>'celkový SD'!$D$4</f>
        <v>Petr Švorba</v>
      </c>
      <c r="E199" s="159"/>
      <c r="F199" s="188"/>
      <c r="G199" s="189"/>
      <c r="H199" s="295" t="s">
        <v>49</v>
      </c>
      <c r="I199" s="296"/>
    </row>
    <row r="200" spans="2:9" ht="15" customHeight="1" thickBot="1" x14ac:dyDescent="0.25">
      <c r="B200" s="192"/>
      <c r="C200" s="193"/>
      <c r="D200" s="194"/>
      <c r="E200" s="195"/>
      <c r="F200" s="188"/>
      <c r="G200" s="189"/>
      <c r="H200" s="297"/>
      <c r="I200" s="298"/>
    </row>
    <row r="201" spans="2:9" ht="15" customHeight="1" x14ac:dyDescent="0.2">
      <c r="B201" s="180" t="s">
        <v>28</v>
      </c>
      <c r="C201" s="200" t="str">
        <f>'celkový SD'!$D$5</f>
        <v>Statutární město Karlovy Vary</v>
      </c>
      <c r="D201" s="200"/>
      <c r="E201" s="200"/>
      <c r="F201" s="188"/>
      <c r="G201" s="189"/>
      <c r="H201" s="201"/>
      <c r="I201" s="53" t="s">
        <v>24</v>
      </c>
    </row>
    <row r="202" spans="2:9" ht="15" customHeight="1" thickBot="1" x14ac:dyDescent="0.25">
      <c r="B202" s="181"/>
      <c r="C202" s="203" t="str">
        <f>'celkový SD'!$D$6</f>
        <v>Moskevská 2035/21, 361 20 Karlovy Vary</v>
      </c>
      <c r="D202" s="203"/>
      <c r="E202" s="203"/>
      <c r="F202" s="190"/>
      <c r="G202" s="191"/>
      <c r="H202" s="202"/>
      <c r="I202" s="59" t="str">
        <f>'celkový SD'!$D$11</f>
        <v>P332021</v>
      </c>
    </row>
    <row r="203" spans="2:9" ht="15" customHeight="1" x14ac:dyDescent="0.2">
      <c r="B203" s="207" t="s">
        <v>31</v>
      </c>
      <c r="C203" s="160" t="str">
        <f>'celkový SD'!$D$7</f>
        <v>Karlovy Vary, Náplavka řeky Ohře</v>
      </c>
      <c r="D203" s="160"/>
      <c r="E203" s="160"/>
      <c r="F203" s="160"/>
      <c r="G203" s="209"/>
      <c r="H203" s="30" t="s">
        <v>21</v>
      </c>
      <c r="I203" s="31" t="s">
        <v>22</v>
      </c>
    </row>
    <row r="204" spans="2:9" ht="15" customHeight="1" x14ac:dyDescent="0.2">
      <c r="B204" s="208"/>
      <c r="C204" s="160"/>
      <c r="D204" s="160"/>
      <c r="E204" s="160"/>
      <c r="F204" s="160"/>
      <c r="G204" s="209"/>
      <c r="H204" s="27" t="str">
        <f>'celkový SD'!$D$10</f>
        <v>04/2022</v>
      </c>
      <c r="I204" s="154">
        <f xml:space="preserve"> 'celkový SD'!$D$13</f>
        <v>0</v>
      </c>
    </row>
    <row r="205" spans="2:9" ht="15" customHeight="1" x14ac:dyDescent="0.2">
      <c r="B205" s="208"/>
      <c r="C205" s="160"/>
      <c r="D205" s="160"/>
      <c r="E205" s="160"/>
      <c r="F205" s="160"/>
      <c r="G205" s="209"/>
      <c r="H205" s="30" t="s">
        <v>23</v>
      </c>
      <c r="I205" s="154"/>
    </row>
    <row r="206" spans="2:9" ht="15" customHeight="1" x14ac:dyDescent="0.2">
      <c r="B206" s="213"/>
      <c r="C206" s="210"/>
      <c r="D206" s="210"/>
      <c r="E206" s="210"/>
      <c r="F206" s="210"/>
      <c r="G206" s="211"/>
      <c r="H206" s="29" t="str">
        <f>'celkový SD'!$D$12</f>
        <v>PDPS</v>
      </c>
      <c r="I206" s="212"/>
    </row>
    <row r="207" spans="2:9" ht="15" customHeight="1" x14ac:dyDescent="0.2">
      <c r="B207" s="207" t="s">
        <v>25</v>
      </c>
      <c r="C207" s="215"/>
      <c r="D207" s="215"/>
      <c r="E207" s="215"/>
      <c r="F207" s="215"/>
      <c r="G207" s="216"/>
      <c r="H207" s="30" t="s">
        <v>26</v>
      </c>
      <c r="I207" s="31" t="s">
        <v>27</v>
      </c>
    </row>
    <row r="208" spans="2:9" ht="20.100000000000001" customHeight="1" thickBot="1" x14ac:dyDescent="0.35">
      <c r="B208" s="214"/>
      <c r="C208" s="217"/>
      <c r="D208" s="217"/>
      <c r="E208" s="217"/>
      <c r="F208" s="217"/>
      <c r="G208" s="218"/>
      <c r="H208" s="50"/>
      <c r="I208" s="32"/>
    </row>
    <row r="209" spans="2:9" ht="15" customHeight="1" x14ac:dyDescent="0.2">
      <c r="B209" s="138"/>
      <c r="C209" s="138"/>
      <c r="D209" s="138"/>
      <c r="E209" s="138"/>
      <c r="F209" s="138"/>
      <c r="G209" s="138"/>
      <c r="H209" s="138"/>
      <c r="I209" s="138"/>
    </row>
    <row r="210" spans="2:9" ht="15" customHeight="1" thickBot="1" x14ac:dyDescent="0.25">
      <c r="D210" s="1"/>
      <c r="E210" s="1"/>
      <c r="F210" s="1"/>
      <c r="G210" s="1"/>
      <c r="H210" s="1"/>
      <c r="I210" s="1"/>
    </row>
    <row r="211" spans="2:9" ht="15" customHeight="1" x14ac:dyDescent="0.2">
      <c r="B211" s="182" t="s">
        <v>34</v>
      </c>
      <c r="C211" s="183"/>
      <c r="D211" s="156" t="str">
        <f>'celkový SD'!$D$2</f>
        <v>Bc. Jakub Cingroš</v>
      </c>
      <c r="E211" s="157"/>
      <c r="F211" s="186"/>
      <c r="G211" s="187"/>
      <c r="H211" s="167"/>
      <c r="I211" s="168"/>
    </row>
    <row r="212" spans="2:9" ht="15" customHeight="1" x14ac:dyDescent="0.2">
      <c r="B212" s="184"/>
      <c r="C212" s="185"/>
      <c r="D212" s="158"/>
      <c r="E212" s="159"/>
      <c r="F212" s="188"/>
      <c r="G212" s="189"/>
      <c r="H212" s="169"/>
      <c r="I212" s="170"/>
    </row>
    <row r="213" spans="2:9" ht="15" customHeight="1" x14ac:dyDescent="0.2">
      <c r="B213" s="184" t="s">
        <v>20</v>
      </c>
      <c r="C213" s="185"/>
      <c r="D213" s="158" t="str">
        <f>'celkový SD'!$D$3</f>
        <v>Petr Švorba</v>
      </c>
      <c r="E213" s="159"/>
      <c r="F213" s="188"/>
      <c r="G213" s="189"/>
      <c r="H213" s="169"/>
      <c r="I213" s="170"/>
    </row>
    <row r="214" spans="2:9" ht="15" customHeight="1" x14ac:dyDescent="0.2">
      <c r="B214" s="184"/>
      <c r="C214" s="185"/>
      <c r="D214" s="158"/>
      <c r="E214" s="159"/>
      <c r="F214" s="188"/>
      <c r="G214" s="189"/>
      <c r="H214" s="169"/>
      <c r="I214" s="170"/>
    </row>
    <row r="215" spans="2:9" ht="15" customHeight="1" x14ac:dyDescent="0.2">
      <c r="B215" s="184" t="s">
        <v>33</v>
      </c>
      <c r="C215" s="185"/>
      <c r="D215" s="158" t="str">
        <f>'celkový SD'!$D$4</f>
        <v>Petr Švorba</v>
      </c>
      <c r="E215" s="159"/>
      <c r="F215" s="188"/>
      <c r="G215" s="189"/>
      <c r="H215" s="295" t="s">
        <v>49</v>
      </c>
      <c r="I215" s="296"/>
    </row>
    <row r="216" spans="2:9" ht="15" customHeight="1" thickBot="1" x14ac:dyDescent="0.25">
      <c r="B216" s="192"/>
      <c r="C216" s="193"/>
      <c r="D216" s="194"/>
      <c r="E216" s="195"/>
      <c r="F216" s="188"/>
      <c r="G216" s="189"/>
      <c r="H216" s="297"/>
      <c r="I216" s="298"/>
    </row>
    <row r="217" spans="2:9" ht="15" customHeight="1" x14ac:dyDescent="0.2">
      <c r="B217" s="180" t="s">
        <v>28</v>
      </c>
      <c r="C217" s="200" t="str">
        <f>'celkový SD'!$D$5</f>
        <v>Statutární město Karlovy Vary</v>
      </c>
      <c r="D217" s="200"/>
      <c r="E217" s="200"/>
      <c r="F217" s="188"/>
      <c r="G217" s="189"/>
      <c r="H217" s="201"/>
      <c r="I217" s="53" t="s">
        <v>24</v>
      </c>
    </row>
    <row r="218" spans="2:9" ht="15" customHeight="1" thickBot="1" x14ac:dyDescent="0.25">
      <c r="B218" s="181"/>
      <c r="C218" s="203" t="str">
        <f>'celkový SD'!$D$6</f>
        <v>Moskevská 2035/21, 361 20 Karlovy Vary</v>
      </c>
      <c r="D218" s="203"/>
      <c r="E218" s="203"/>
      <c r="F218" s="190"/>
      <c r="G218" s="191"/>
      <c r="H218" s="202"/>
      <c r="I218" s="59" t="str">
        <f>'celkový SD'!$D$11</f>
        <v>P332021</v>
      </c>
    </row>
    <row r="219" spans="2:9" ht="15" customHeight="1" x14ac:dyDescent="0.2">
      <c r="B219" s="207" t="s">
        <v>31</v>
      </c>
      <c r="C219" s="160" t="str">
        <f>'celkový SD'!$D$7</f>
        <v>Karlovy Vary, Náplavka řeky Ohře</v>
      </c>
      <c r="D219" s="160"/>
      <c r="E219" s="160"/>
      <c r="F219" s="160"/>
      <c r="G219" s="209"/>
      <c r="H219" s="30" t="s">
        <v>21</v>
      </c>
      <c r="I219" s="31" t="s">
        <v>22</v>
      </c>
    </row>
    <row r="220" spans="2:9" ht="15" customHeight="1" x14ac:dyDescent="0.2">
      <c r="B220" s="208"/>
      <c r="C220" s="160"/>
      <c r="D220" s="160"/>
      <c r="E220" s="160"/>
      <c r="F220" s="160"/>
      <c r="G220" s="209"/>
      <c r="H220" s="27" t="str">
        <f>'celkový SD'!$D$10</f>
        <v>04/2022</v>
      </c>
      <c r="I220" s="154">
        <f xml:space="preserve"> 'celkový SD'!$D$13</f>
        <v>0</v>
      </c>
    </row>
    <row r="221" spans="2:9" ht="15" customHeight="1" x14ac:dyDescent="0.2">
      <c r="B221" s="208"/>
      <c r="C221" s="160"/>
      <c r="D221" s="160"/>
      <c r="E221" s="160"/>
      <c r="F221" s="160"/>
      <c r="G221" s="209"/>
      <c r="H221" s="30" t="s">
        <v>23</v>
      </c>
      <c r="I221" s="154"/>
    </row>
    <row r="222" spans="2:9" ht="15" customHeight="1" x14ac:dyDescent="0.2">
      <c r="B222" s="213"/>
      <c r="C222" s="210"/>
      <c r="D222" s="210"/>
      <c r="E222" s="210"/>
      <c r="F222" s="210"/>
      <c r="G222" s="211"/>
      <c r="H222" s="29" t="str">
        <f>'celkový SD'!$D$12</f>
        <v>PDPS</v>
      </c>
      <c r="I222" s="212"/>
    </row>
    <row r="223" spans="2:9" ht="15" customHeight="1" x14ac:dyDescent="0.2">
      <c r="B223" s="207" t="s">
        <v>25</v>
      </c>
      <c r="C223" s="215"/>
      <c r="D223" s="215"/>
      <c r="E223" s="215"/>
      <c r="F223" s="215"/>
      <c r="G223" s="216"/>
      <c r="H223" s="30" t="s">
        <v>26</v>
      </c>
      <c r="I223" s="31" t="s">
        <v>27</v>
      </c>
    </row>
    <row r="224" spans="2:9" ht="20.100000000000001" customHeight="1" thickBot="1" x14ac:dyDescent="0.35">
      <c r="B224" s="214"/>
      <c r="C224" s="217"/>
      <c r="D224" s="217"/>
      <c r="E224" s="217"/>
      <c r="F224" s="217"/>
      <c r="G224" s="218"/>
      <c r="H224" s="50"/>
      <c r="I224" s="32"/>
    </row>
    <row r="225" spans="2:9" ht="15" customHeight="1" x14ac:dyDescent="0.2">
      <c r="B225" s="138"/>
      <c r="C225" s="138"/>
      <c r="D225" s="138"/>
      <c r="E225" s="138"/>
      <c r="F225" s="138"/>
      <c r="G225" s="138"/>
      <c r="H225" s="138"/>
      <c r="I225" s="138"/>
    </row>
    <row r="226" spans="2:9" ht="15" customHeight="1" thickBot="1" x14ac:dyDescent="0.25">
      <c r="D226" s="1"/>
      <c r="E226" s="1"/>
      <c r="F226" s="1"/>
      <c r="G226" s="1"/>
      <c r="H226" s="1"/>
      <c r="I226" s="1"/>
    </row>
    <row r="227" spans="2:9" ht="15" customHeight="1" x14ac:dyDescent="0.2">
      <c r="B227" s="182" t="s">
        <v>34</v>
      </c>
      <c r="C227" s="183"/>
      <c r="D227" s="156" t="str">
        <f>'celkový SD'!$D$2</f>
        <v>Bc. Jakub Cingroš</v>
      </c>
      <c r="E227" s="157"/>
      <c r="F227" s="186"/>
      <c r="G227" s="187"/>
      <c r="H227" s="167"/>
      <c r="I227" s="168"/>
    </row>
    <row r="228" spans="2:9" ht="15" customHeight="1" x14ac:dyDescent="0.2">
      <c r="B228" s="184"/>
      <c r="C228" s="185"/>
      <c r="D228" s="158"/>
      <c r="E228" s="159"/>
      <c r="F228" s="188"/>
      <c r="G228" s="189"/>
      <c r="H228" s="169"/>
      <c r="I228" s="170"/>
    </row>
    <row r="229" spans="2:9" ht="15" customHeight="1" x14ac:dyDescent="0.2">
      <c r="B229" s="184" t="s">
        <v>20</v>
      </c>
      <c r="C229" s="185"/>
      <c r="D229" s="158" t="str">
        <f>'celkový SD'!$D$3</f>
        <v>Petr Švorba</v>
      </c>
      <c r="E229" s="159"/>
      <c r="F229" s="188"/>
      <c r="G229" s="189"/>
      <c r="H229" s="169"/>
      <c r="I229" s="170"/>
    </row>
    <row r="230" spans="2:9" ht="15" customHeight="1" x14ac:dyDescent="0.2">
      <c r="B230" s="184"/>
      <c r="C230" s="185"/>
      <c r="D230" s="158"/>
      <c r="E230" s="159"/>
      <c r="F230" s="188"/>
      <c r="G230" s="189"/>
      <c r="H230" s="169"/>
      <c r="I230" s="170"/>
    </row>
    <row r="231" spans="2:9" ht="15" customHeight="1" x14ac:dyDescent="0.2">
      <c r="B231" s="184" t="s">
        <v>33</v>
      </c>
      <c r="C231" s="185"/>
      <c r="D231" s="158" t="str">
        <f>'celkový SD'!$D$4</f>
        <v>Petr Švorba</v>
      </c>
      <c r="E231" s="159"/>
      <c r="F231" s="188"/>
      <c r="G231" s="189"/>
      <c r="H231" s="295" t="s">
        <v>49</v>
      </c>
      <c r="I231" s="296"/>
    </row>
    <row r="232" spans="2:9" ht="15" customHeight="1" thickBot="1" x14ac:dyDescent="0.25">
      <c r="B232" s="192"/>
      <c r="C232" s="193"/>
      <c r="D232" s="194"/>
      <c r="E232" s="195"/>
      <c r="F232" s="188"/>
      <c r="G232" s="189"/>
      <c r="H232" s="297"/>
      <c r="I232" s="298"/>
    </row>
    <row r="233" spans="2:9" ht="15" customHeight="1" x14ac:dyDescent="0.2">
      <c r="B233" s="180" t="s">
        <v>28</v>
      </c>
      <c r="C233" s="200" t="str">
        <f>'celkový SD'!$D$5</f>
        <v>Statutární město Karlovy Vary</v>
      </c>
      <c r="D233" s="200"/>
      <c r="E233" s="200"/>
      <c r="F233" s="188"/>
      <c r="G233" s="189"/>
      <c r="H233" s="201"/>
      <c r="I233" s="53" t="s">
        <v>24</v>
      </c>
    </row>
    <row r="234" spans="2:9" ht="15" customHeight="1" thickBot="1" x14ac:dyDescent="0.25">
      <c r="B234" s="181"/>
      <c r="C234" s="203" t="str">
        <f>'celkový SD'!$D$6</f>
        <v>Moskevská 2035/21, 361 20 Karlovy Vary</v>
      </c>
      <c r="D234" s="203"/>
      <c r="E234" s="203"/>
      <c r="F234" s="190"/>
      <c r="G234" s="191"/>
      <c r="H234" s="202"/>
      <c r="I234" s="59" t="str">
        <f>'celkový SD'!$D$11</f>
        <v>P332021</v>
      </c>
    </row>
    <row r="235" spans="2:9" ht="15" customHeight="1" x14ac:dyDescent="0.2">
      <c r="B235" s="207" t="s">
        <v>31</v>
      </c>
      <c r="C235" s="160" t="str">
        <f>'celkový SD'!$D$7</f>
        <v>Karlovy Vary, Náplavka řeky Ohře</v>
      </c>
      <c r="D235" s="160"/>
      <c r="E235" s="160"/>
      <c r="F235" s="160"/>
      <c r="G235" s="209"/>
      <c r="H235" s="30" t="s">
        <v>21</v>
      </c>
      <c r="I235" s="31" t="s">
        <v>22</v>
      </c>
    </row>
    <row r="236" spans="2:9" ht="15" customHeight="1" x14ac:dyDescent="0.2">
      <c r="B236" s="208"/>
      <c r="C236" s="160"/>
      <c r="D236" s="160"/>
      <c r="E236" s="160"/>
      <c r="F236" s="160"/>
      <c r="G236" s="209"/>
      <c r="H236" s="27" t="str">
        <f>'celkový SD'!$D$10</f>
        <v>04/2022</v>
      </c>
      <c r="I236" s="154">
        <f xml:space="preserve"> 'celkový SD'!$D$13</f>
        <v>0</v>
      </c>
    </row>
    <row r="237" spans="2:9" ht="15" customHeight="1" x14ac:dyDescent="0.2">
      <c r="B237" s="208"/>
      <c r="C237" s="160"/>
      <c r="D237" s="160"/>
      <c r="E237" s="160"/>
      <c r="F237" s="160"/>
      <c r="G237" s="209"/>
      <c r="H237" s="30" t="s">
        <v>23</v>
      </c>
      <c r="I237" s="154"/>
    </row>
    <row r="238" spans="2:9" ht="15" customHeight="1" x14ac:dyDescent="0.2">
      <c r="B238" s="213"/>
      <c r="C238" s="210"/>
      <c r="D238" s="210"/>
      <c r="E238" s="210"/>
      <c r="F238" s="210"/>
      <c r="G238" s="211"/>
      <c r="H238" s="29" t="str">
        <f>'celkový SD'!$D$12</f>
        <v>PDPS</v>
      </c>
      <c r="I238" s="212"/>
    </row>
    <row r="239" spans="2:9" ht="15" customHeight="1" x14ac:dyDescent="0.2">
      <c r="B239" s="207" t="s">
        <v>25</v>
      </c>
      <c r="C239" s="215"/>
      <c r="D239" s="215"/>
      <c r="E239" s="215"/>
      <c r="F239" s="215"/>
      <c r="G239" s="216"/>
      <c r="H239" s="30" t="s">
        <v>26</v>
      </c>
      <c r="I239" s="31" t="s">
        <v>27</v>
      </c>
    </row>
    <row r="240" spans="2:9" ht="20.100000000000001" customHeight="1" thickBot="1" x14ac:dyDescent="0.35">
      <c r="B240" s="214"/>
      <c r="C240" s="217"/>
      <c r="D240" s="217"/>
      <c r="E240" s="217"/>
      <c r="F240" s="217"/>
      <c r="G240" s="218"/>
      <c r="H240" s="50"/>
      <c r="I240" s="32"/>
    </row>
    <row r="241" spans="2:9" ht="15" customHeight="1" x14ac:dyDescent="0.2">
      <c r="B241" s="138"/>
      <c r="C241" s="138"/>
      <c r="D241" s="138"/>
      <c r="E241" s="138"/>
      <c r="F241" s="138"/>
      <c r="G241" s="138"/>
      <c r="H241" s="138"/>
      <c r="I241" s="138"/>
    </row>
    <row r="242" spans="2:9" ht="15" customHeight="1" thickBot="1" x14ac:dyDescent="0.25">
      <c r="D242" s="1"/>
      <c r="E242" s="1"/>
      <c r="F242" s="1"/>
      <c r="G242" s="1"/>
      <c r="H242" s="1"/>
      <c r="I242" s="1"/>
    </row>
    <row r="243" spans="2:9" ht="15" customHeight="1" x14ac:dyDescent="0.2">
      <c r="B243" s="182" t="s">
        <v>34</v>
      </c>
      <c r="C243" s="183"/>
      <c r="D243" s="156" t="str">
        <f>'celkový SD'!$D$2</f>
        <v>Bc. Jakub Cingroš</v>
      </c>
      <c r="E243" s="157"/>
      <c r="F243" s="186"/>
      <c r="G243" s="187"/>
      <c r="H243" s="167"/>
      <c r="I243" s="168"/>
    </row>
    <row r="244" spans="2:9" ht="15" customHeight="1" x14ac:dyDescent="0.2">
      <c r="B244" s="184"/>
      <c r="C244" s="185"/>
      <c r="D244" s="158"/>
      <c r="E244" s="159"/>
      <c r="F244" s="188"/>
      <c r="G244" s="189"/>
      <c r="H244" s="169"/>
      <c r="I244" s="170"/>
    </row>
    <row r="245" spans="2:9" ht="15" customHeight="1" x14ac:dyDescent="0.2">
      <c r="B245" s="184" t="s">
        <v>20</v>
      </c>
      <c r="C245" s="185"/>
      <c r="D245" s="158" t="str">
        <f>'celkový SD'!$D$3</f>
        <v>Petr Švorba</v>
      </c>
      <c r="E245" s="159"/>
      <c r="F245" s="188"/>
      <c r="G245" s="189"/>
      <c r="H245" s="169"/>
      <c r="I245" s="170"/>
    </row>
    <row r="246" spans="2:9" ht="15" customHeight="1" x14ac:dyDescent="0.2">
      <c r="B246" s="184"/>
      <c r="C246" s="185"/>
      <c r="D246" s="158"/>
      <c r="E246" s="159"/>
      <c r="F246" s="188"/>
      <c r="G246" s="189"/>
      <c r="H246" s="169"/>
      <c r="I246" s="170"/>
    </row>
    <row r="247" spans="2:9" ht="15" customHeight="1" x14ac:dyDescent="0.2">
      <c r="B247" s="184" t="s">
        <v>33</v>
      </c>
      <c r="C247" s="185"/>
      <c r="D247" s="158" t="str">
        <f>'celkový SD'!$D$4</f>
        <v>Petr Švorba</v>
      </c>
      <c r="E247" s="159"/>
      <c r="F247" s="188"/>
      <c r="G247" s="189"/>
      <c r="H247" s="295" t="s">
        <v>49</v>
      </c>
      <c r="I247" s="296"/>
    </row>
    <row r="248" spans="2:9" ht="15" customHeight="1" thickBot="1" x14ac:dyDescent="0.25">
      <c r="B248" s="192"/>
      <c r="C248" s="193"/>
      <c r="D248" s="194"/>
      <c r="E248" s="195"/>
      <c r="F248" s="188"/>
      <c r="G248" s="189"/>
      <c r="H248" s="297"/>
      <c r="I248" s="298"/>
    </row>
    <row r="249" spans="2:9" ht="15" customHeight="1" x14ac:dyDescent="0.2">
      <c r="B249" s="180" t="s">
        <v>28</v>
      </c>
      <c r="C249" s="200" t="str">
        <f>'celkový SD'!$D$5</f>
        <v>Statutární město Karlovy Vary</v>
      </c>
      <c r="D249" s="200"/>
      <c r="E249" s="200"/>
      <c r="F249" s="188"/>
      <c r="G249" s="189"/>
      <c r="H249" s="201"/>
      <c r="I249" s="53" t="s">
        <v>24</v>
      </c>
    </row>
    <row r="250" spans="2:9" ht="15" customHeight="1" thickBot="1" x14ac:dyDescent="0.25">
      <c r="B250" s="181"/>
      <c r="C250" s="203" t="str">
        <f>'celkový SD'!$D$6</f>
        <v>Moskevská 2035/21, 361 20 Karlovy Vary</v>
      </c>
      <c r="D250" s="203"/>
      <c r="E250" s="203"/>
      <c r="F250" s="190"/>
      <c r="G250" s="191"/>
      <c r="H250" s="202"/>
      <c r="I250" s="59" t="str">
        <f>'celkový SD'!$D$11</f>
        <v>P332021</v>
      </c>
    </row>
    <row r="251" spans="2:9" ht="15" customHeight="1" x14ac:dyDescent="0.2">
      <c r="B251" s="207" t="s">
        <v>31</v>
      </c>
      <c r="C251" s="160" t="str">
        <f>'celkový SD'!$D$7</f>
        <v>Karlovy Vary, Náplavka řeky Ohře</v>
      </c>
      <c r="D251" s="160"/>
      <c r="E251" s="160"/>
      <c r="F251" s="160"/>
      <c r="G251" s="209"/>
      <c r="H251" s="30" t="s">
        <v>21</v>
      </c>
      <c r="I251" s="31" t="s">
        <v>22</v>
      </c>
    </row>
    <row r="252" spans="2:9" ht="15" customHeight="1" x14ac:dyDescent="0.2">
      <c r="B252" s="208"/>
      <c r="C252" s="160"/>
      <c r="D252" s="160"/>
      <c r="E252" s="160"/>
      <c r="F252" s="160"/>
      <c r="G252" s="209"/>
      <c r="H252" s="27" t="str">
        <f>'celkový SD'!$D$10</f>
        <v>04/2022</v>
      </c>
      <c r="I252" s="154">
        <f xml:space="preserve"> 'celkový SD'!$D$13</f>
        <v>0</v>
      </c>
    </row>
    <row r="253" spans="2:9" ht="15" customHeight="1" x14ac:dyDescent="0.2">
      <c r="B253" s="208"/>
      <c r="C253" s="160"/>
      <c r="D253" s="160"/>
      <c r="E253" s="160"/>
      <c r="F253" s="160"/>
      <c r="G253" s="209"/>
      <c r="H253" s="30" t="s">
        <v>23</v>
      </c>
      <c r="I253" s="154"/>
    </row>
    <row r="254" spans="2:9" ht="15" customHeight="1" x14ac:dyDescent="0.2">
      <c r="B254" s="213"/>
      <c r="C254" s="210"/>
      <c r="D254" s="210"/>
      <c r="E254" s="210"/>
      <c r="F254" s="210"/>
      <c r="G254" s="211"/>
      <c r="H254" s="29" t="str">
        <f>'celkový SD'!$D$12</f>
        <v>PDPS</v>
      </c>
      <c r="I254" s="212"/>
    </row>
    <row r="255" spans="2:9" ht="15" customHeight="1" x14ac:dyDescent="0.2">
      <c r="B255" s="207" t="s">
        <v>25</v>
      </c>
      <c r="C255" s="215"/>
      <c r="D255" s="215"/>
      <c r="E255" s="215"/>
      <c r="F255" s="215"/>
      <c r="G255" s="216"/>
      <c r="H255" s="30" t="s">
        <v>26</v>
      </c>
      <c r="I255" s="31" t="s">
        <v>27</v>
      </c>
    </row>
    <row r="256" spans="2:9" ht="20.100000000000001" customHeight="1" thickBot="1" x14ac:dyDescent="0.35">
      <c r="B256" s="214"/>
      <c r="C256" s="217"/>
      <c r="D256" s="217"/>
      <c r="E256" s="217"/>
      <c r="F256" s="217"/>
      <c r="G256" s="218"/>
      <c r="H256" s="50"/>
      <c r="I256" s="32"/>
    </row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65305" ht="12.75" customHeight="1" x14ac:dyDescent="0.2"/>
    <row r="65306" ht="12.75" customHeight="1" x14ac:dyDescent="0.2"/>
    <row r="65307" ht="12.75" customHeight="1" x14ac:dyDescent="0.2"/>
    <row r="65308" ht="12.75" customHeight="1" x14ac:dyDescent="0.2"/>
    <row r="65309" ht="12.75" customHeight="1" x14ac:dyDescent="0.2"/>
    <row r="65310" ht="12.75" customHeight="1" x14ac:dyDescent="0.2"/>
    <row r="65311" ht="12.75" customHeight="1" x14ac:dyDescent="0.2"/>
    <row r="65312" ht="12.75" customHeight="1" x14ac:dyDescent="0.2"/>
    <row r="65313" ht="12.75" customHeight="1" x14ac:dyDescent="0.2"/>
    <row r="65314" ht="12.75" customHeight="1" x14ac:dyDescent="0.2"/>
    <row r="65315" ht="12.75" customHeight="1" x14ac:dyDescent="0.2"/>
    <row r="65316" ht="12.75" customHeight="1" x14ac:dyDescent="0.2"/>
    <row r="65317" ht="12.75" customHeight="1" x14ac:dyDescent="0.2"/>
    <row r="65318" ht="12.75" customHeight="1" x14ac:dyDescent="0.2"/>
    <row r="65319" ht="12.75" customHeight="1" x14ac:dyDescent="0.2"/>
    <row r="65320" ht="12.75" customHeight="1" x14ac:dyDescent="0.2"/>
    <row r="65321" ht="12.75" customHeight="1" x14ac:dyDescent="0.2"/>
    <row r="65322" ht="12.75" customHeight="1" x14ac:dyDescent="0.2"/>
    <row r="65323" ht="12.75" customHeight="1" x14ac:dyDescent="0.2"/>
    <row r="65324" ht="12.75" customHeight="1" x14ac:dyDescent="0.2"/>
    <row r="65325" ht="12.75" customHeight="1" x14ac:dyDescent="0.2"/>
    <row r="65326" ht="12.75" customHeight="1" x14ac:dyDescent="0.2"/>
    <row r="65327" ht="12.75" customHeight="1" x14ac:dyDescent="0.2"/>
    <row r="65328" ht="12.75" customHeight="1" x14ac:dyDescent="0.2"/>
    <row r="65329" ht="12.75" customHeight="1" x14ac:dyDescent="0.2"/>
    <row r="65330" ht="12.75" customHeight="1" x14ac:dyDescent="0.2"/>
    <row r="65331" ht="12.75" customHeight="1" x14ac:dyDescent="0.2"/>
    <row r="65332" ht="12.75" customHeight="1" x14ac:dyDescent="0.2"/>
    <row r="65333" ht="12.75" customHeight="1" x14ac:dyDescent="0.2"/>
    <row r="65334" ht="12.75" customHeight="1" x14ac:dyDescent="0.2"/>
    <row r="65335" ht="12.75" customHeight="1" x14ac:dyDescent="0.2"/>
    <row r="65336" ht="12.75" customHeight="1" x14ac:dyDescent="0.2"/>
    <row r="65337" ht="12.75" customHeight="1" x14ac:dyDescent="0.2"/>
    <row r="65338" ht="12.75" customHeight="1" x14ac:dyDescent="0.2"/>
    <row r="65339" ht="12.75" customHeight="1" x14ac:dyDescent="0.2"/>
    <row r="65340" ht="12.75" customHeight="1" x14ac:dyDescent="0.2"/>
    <row r="65341" ht="12.75" customHeight="1" x14ac:dyDescent="0.2"/>
    <row r="65342" ht="12.75" customHeight="1" x14ac:dyDescent="0.2"/>
    <row r="65343" ht="12.75" customHeight="1" x14ac:dyDescent="0.2"/>
    <row r="65344" ht="12.7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</sheetData>
  <sheetProtection selectLockedCells="1" selectUnlockedCells="1"/>
  <mergeCells count="320">
    <mergeCell ref="B251:B252"/>
    <mergeCell ref="C251:G254"/>
    <mergeCell ref="I252:I254"/>
    <mergeCell ref="B253:B254"/>
    <mergeCell ref="B255:B256"/>
    <mergeCell ref="C255:G256"/>
    <mergeCell ref="B235:B236"/>
    <mergeCell ref="C235:G238"/>
    <mergeCell ref="I236:I238"/>
    <mergeCell ref="B237:B238"/>
    <mergeCell ref="B239:B240"/>
    <mergeCell ref="C239:G240"/>
    <mergeCell ref="B241:I241"/>
    <mergeCell ref="B243:C244"/>
    <mergeCell ref="D243:E244"/>
    <mergeCell ref="F243:G250"/>
    <mergeCell ref="H243:I246"/>
    <mergeCell ref="B245:C246"/>
    <mergeCell ref="D245:E246"/>
    <mergeCell ref="B247:C248"/>
    <mergeCell ref="D247:E248"/>
    <mergeCell ref="H247:I248"/>
    <mergeCell ref="B249:B250"/>
    <mergeCell ref="C249:E249"/>
    <mergeCell ref="H249:H250"/>
    <mergeCell ref="C250:E250"/>
    <mergeCell ref="B219:B220"/>
    <mergeCell ref="C219:G222"/>
    <mergeCell ref="I220:I222"/>
    <mergeCell ref="B221:B222"/>
    <mergeCell ref="B223:B224"/>
    <mergeCell ref="C223:G224"/>
    <mergeCell ref="B225:I225"/>
    <mergeCell ref="B227:C228"/>
    <mergeCell ref="D227:E228"/>
    <mergeCell ref="F227:G234"/>
    <mergeCell ref="H227:I230"/>
    <mergeCell ref="B229:C230"/>
    <mergeCell ref="D229:E230"/>
    <mergeCell ref="B231:C232"/>
    <mergeCell ref="D231:E232"/>
    <mergeCell ref="H231:I232"/>
    <mergeCell ref="B233:B234"/>
    <mergeCell ref="C233:E233"/>
    <mergeCell ref="H233:H234"/>
    <mergeCell ref="C234:E234"/>
    <mergeCell ref="B203:B204"/>
    <mergeCell ref="C203:G206"/>
    <mergeCell ref="I204:I206"/>
    <mergeCell ref="B205:B206"/>
    <mergeCell ref="B207:B208"/>
    <mergeCell ref="C207:G208"/>
    <mergeCell ref="B209:I209"/>
    <mergeCell ref="B211:C212"/>
    <mergeCell ref="D211:E212"/>
    <mergeCell ref="F211:G218"/>
    <mergeCell ref="H211:I214"/>
    <mergeCell ref="B213:C214"/>
    <mergeCell ref="D213:E214"/>
    <mergeCell ref="B215:C216"/>
    <mergeCell ref="D215:E216"/>
    <mergeCell ref="H215:I216"/>
    <mergeCell ref="B217:B218"/>
    <mergeCell ref="C217:E217"/>
    <mergeCell ref="H217:H218"/>
    <mergeCell ref="C218:E218"/>
    <mergeCell ref="B187:B188"/>
    <mergeCell ref="C187:G190"/>
    <mergeCell ref="I188:I190"/>
    <mergeCell ref="B189:B190"/>
    <mergeCell ref="B191:B192"/>
    <mergeCell ref="C191:G192"/>
    <mergeCell ref="B193:I193"/>
    <mergeCell ref="B195:C196"/>
    <mergeCell ref="D195:E196"/>
    <mergeCell ref="F195:G202"/>
    <mergeCell ref="H195:I198"/>
    <mergeCell ref="B197:C198"/>
    <mergeCell ref="D197:E198"/>
    <mergeCell ref="B199:C200"/>
    <mergeCell ref="D199:E200"/>
    <mergeCell ref="H199:I200"/>
    <mergeCell ref="B201:B202"/>
    <mergeCell ref="C201:E201"/>
    <mergeCell ref="H201:H202"/>
    <mergeCell ref="C202:E202"/>
    <mergeCell ref="B171:B172"/>
    <mergeCell ref="C171:G174"/>
    <mergeCell ref="I172:I174"/>
    <mergeCell ref="B173:B174"/>
    <mergeCell ref="B175:B176"/>
    <mergeCell ref="C175:G176"/>
    <mergeCell ref="B177:I177"/>
    <mergeCell ref="B179:C180"/>
    <mergeCell ref="D179:E180"/>
    <mergeCell ref="F179:G186"/>
    <mergeCell ref="H179:I182"/>
    <mergeCell ref="B181:C182"/>
    <mergeCell ref="D181:E182"/>
    <mergeCell ref="B183:C184"/>
    <mergeCell ref="D183:E184"/>
    <mergeCell ref="H183:I184"/>
    <mergeCell ref="B185:B186"/>
    <mergeCell ref="C185:E185"/>
    <mergeCell ref="H185:H186"/>
    <mergeCell ref="C186:E186"/>
    <mergeCell ref="B155:B156"/>
    <mergeCell ref="C155:G158"/>
    <mergeCell ref="I156:I158"/>
    <mergeCell ref="B157:B158"/>
    <mergeCell ref="B159:B160"/>
    <mergeCell ref="C159:G160"/>
    <mergeCell ref="B161:I161"/>
    <mergeCell ref="B163:C164"/>
    <mergeCell ref="D163:E164"/>
    <mergeCell ref="F163:G170"/>
    <mergeCell ref="H163:I166"/>
    <mergeCell ref="B165:C166"/>
    <mergeCell ref="D165:E166"/>
    <mergeCell ref="B167:C168"/>
    <mergeCell ref="D167:E168"/>
    <mergeCell ref="H167:I168"/>
    <mergeCell ref="B169:B170"/>
    <mergeCell ref="C169:E169"/>
    <mergeCell ref="H169:H170"/>
    <mergeCell ref="C170:E170"/>
    <mergeCell ref="B139:B140"/>
    <mergeCell ref="C139:G142"/>
    <mergeCell ref="I140:I142"/>
    <mergeCell ref="B141:B142"/>
    <mergeCell ref="B143:B144"/>
    <mergeCell ref="C143:G144"/>
    <mergeCell ref="B145:I145"/>
    <mergeCell ref="B147:C148"/>
    <mergeCell ref="D147:E148"/>
    <mergeCell ref="F147:G154"/>
    <mergeCell ref="H147:I150"/>
    <mergeCell ref="B149:C150"/>
    <mergeCell ref="D149:E150"/>
    <mergeCell ref="B151:C152"/>
    <mergeCell ref="D151:E152"/>
    <mergeCell ref="H151:I152"/>
    <mergeCell ref="B153:B154"/>
    <mergeCell ref="C153:E153"/>
    <mergeCell ref="H153:H154"/>
    <mergeCell ref="C154:E154"/>
    <mergeCell ref="B123:B124"/>
    <mergeCell ref="C123:G126"/>
    <mergeCell ref="I124:I126"/>
    <mergeCell ref="B125:B126"/>
    <mergeCell ref="B127:B128"/>
    <mergeCell ref="C127:G128"/>
    <mergeCell ref="B129:I129"/>
    <mergeCell ref="B131:C132"/>
    <mergeCell ref="D131:E132"/>
    <mergeCell ref="F131:G138"/>
    <mergeCell ref="H131:I134"/>
    <mergeCell ref="B133:C134"/>
    <mergeCell ref="D133:E134"/>
    <mergeCell ref="B135:C136"/>
    <mergeCell ref="D135:E136"/>
    <mergeCell ref="H135:I136"/>
    <mergeCell ref="B137:B138"/>
    <mergeCell ref="C137:E137"/>
    <mergeCell ref="H137:H138"/>
    <mergeCell ref="C138:E138"/>
    <mergeCell ref="B107:B108"/>
    <mergeCell ref="C107:G110"/>
    <mergeCell ref="I108:I110"/>
    <mergeCell ref="B109:B110"/>
    <mergeCell ref="B111:B112"/>
    <mergeCell ref="C111:G112"/>
    <mergeCell ref="B113:I113"/>
    <mergeCell ref="B115:C116"/>
    <mergeCell ref="D115:E116"/>
    <mergeCell ref="F115:G122"/>
    <mergeCell ref="H115:I118"/>
    <mergeCell ref="B117:C118"/>
    <mergeCell ref="D117:E118"/>
    <mergeCell ref="B119:C120"/>
    <mergeCell ref="D119:E120"/>
    <mergeCell ref="H119:I120"/>
    <mergeCell ref="B121:B122"/>
    <mergeCell ref="C121:E121"/>
    <mergeCell ref="H121:H122"/>
    <mergeCell ref="C122:E122"/>
    <mergeCell ref="B91:B92"/>
    <mergeCell ref="C91:G94"/>
    <mergeCell ref="I92:I94"/>
    <mergeCell ref="B93:B94"/>
    <mergeCell ref="B95:B96"/>
    <mergeCell ref="C95:G96"/>
    <mergeCell ref="B97:I97"/>
    <mergeCell ref="B99:C100"/>
    <mergeCell ref="D99:E100"/>
    <mergeCell ref="F99:G106"/>
    <mergeCell ref="H99:I102"/>
    <mergeCell ref="B101:C102"/>
    <mergeCell ref="D101:E102"/>
    <mergeCell ref="B103:C104"/>
    <mergeCell ref="D103:E104"/>
    <mergeCell ref="H103:I104"/>
    <mergeCell ref="B105:B106"/>
    <mergeCell ref="C105:E105"/>
    <mergeCell ref="H105:H106"/>
    <mergeCell ref="C106:E106"/>
    <mergeCell ref="B75:B76"/>
    <mergeCell ref="C75:G78"/>
    <mergeCell ref="I76:I78"/>
    <mergeCell ref="B77:B78"/>
    <mergeCell ref="B79:B80"/>
    <mergeCell ref="C79:G80"/>
    <mergeCell ref="B81:I81"/>
    <mergeCell ref="B83:C84"/>
    <mergeCell ref="D83:E84"/>
    <mergeCell ref="F83:G90"/>
    <mergeCell ref="H83:I86"/>
    <mergeCell ref="B85:C86"/>
    <mergeCell ref="D85:E86"/>
    <mergeCell ref="B87:C88"/>
    <mergeCell ref="D87:E88"/>
    <mergeCell ref="H87:I88"/>
    <mergeCell ref="B89:B90"/>
    <mergeCell ref="C89:E89"/>
    <mergeCell ref="H89:H90"/>
    <mergeCell ref="C90:E90"/>
    <mergeCell ref="B59:B60"/>
    <mergeCell ref="C59:G62"/>
    <mergeCell ref="I60:I62"/>
    <mergeCell ref="B61:B62"/>
    <mergeCell ref="B63:B64"/>
    <mergeCell ref="C63:G64"/>
    <mergeCell ref="B65:I65"/>
    <mergeCell ref="B67:C68"/>
    <mergeCell ref="D67:E68"/>
    <mergeCell ref="F67:G74"/>
    <mergeCell ref="H67:I70"/>
    <mergeCell ref="B69:C70"/>
    <mergeCell ref="D69:E70"/>
    <mergeCell ref="B71:C72"/>
    <mergeCell ref="D71:E72"/>
    <mergeCell ref="H71:I72"/>
    <mergeCell ref="B73:B74"/>
    <mergeCell ref="C73:E73"/>
    <mergeCell ref="H73:H74"/>
    <mergeCell ref="C74:E74"/>
    <mergeCell ref="B43:B44"/>
    <mergeCell ref="C43:G46"/>
    <mergeCell ref="I44:I46"/>
    <mergeCell ref="B45:B46"/>
    <mergeCell ref="B47:B48"/>
    <mergeCell ref="C47:G48"/>
    <mergeCell ref="B49:I49"/>
    <mergeCell ref="B51:C52"/>
    <mergeCell ref="D51:E52"/>
    <mergeCell ref="F51:G58"/>
    <mergeCell ref="H51:I54"/>
    <mergeCell ref="B53:C54"/>
    <mergeCell ref="D53:E54"/>
    <mergeCell ref="B55:C56"/>
    <mergeCell ref="D55:E56"/>
    <mergeCell ref="H55:I56"/>
    <mergeCell ref="B57:B58"/>
    <mergeCell ref="C57:E57"/>
    <mergeCell ref="H57:H58"/>
    <mergeCell ref="C58:E58"/>
    <mergeCell ref="B27:B28"/>
    <mergeCell ref="C27:G30"/>
    <mergeCell ref="I28:I30"/>
    <mergeCell ref="B29:B30"/>
    <mergeCell ref="B31:B32"/>
    <mergeCell ref="C31:G32"/>
    <mergeCell ref="B33:I33"/>
    <mergeCell ref="B35:C36"/>
    <mergeCell ref="D35:E36"/>
    <mergeCell ref="F35:G42"/>
    <mergeCell ref="H35:I38"/>
    <mergeCell ref="B37:C38"/>
    <mergeCell ref="D37:E38"/>
    <mergeCell ref="B39:C40"/>
    <mergeCell ref="D39:E40"/>
    <mergeCell ref="H39:I40"/>
    <mergeCell ref="B41:B42"/>
    <mergeCell ref="C41:E41"/>
    <mergeCell ref="H41:H42"/>
    <mergeCell ref="C42:E42"/>
    <mergeCell ref="B11:B12"/>
    <mergeCell ref="C11:G14"/>
    <mergeCell ref="I12:I14"/>
    <mergeCell ref="B13:B14"/>
    <mergeCell ref="B15:B16"/>
    <mergeCell ref="C15:G16"/>
    <mergeCell ref="B17:I17"/>
    <mergeCell ref="B19:C20"/>
    <mergeCell ref="D19:E20"/>
    <mergeCell ref="F19:G26"/>
    <mergeCell ref="H19:I22"/>
    <mergeCell ref="B21:C22"/>
    <mergeCell ref="D21:E22"/>
    <mergeCell ref="B23:C24"/>
    <mergeCell ref="D23:E24"/>
    <mergeCell ref="H23:I24"/>
    <mergeCell ref="B25:B26"/>
    <mergeCell ref="C25:E25"/>
    <mergeCell ref="H25:H26"/>
    <mergeCell ref="C26:E26"/>
    <mergeCell ref="B1:I1"/>
    <mergeCell ref="B3:C4"/>
    <mergeCell ref="D3:E4"/>
    <mergeCell ref="F3:G10"/>
    <mergeCell ref="H3:I6"/>
    <mergeCell ref="B5:C6"/>
    <mergeCell ref="D5:E6"/>
    <mergeCell ref="B7:C8"/>
    <mergeCell ref="D7:E8"/>
    <mergeCell ref="H7:I8"/>
    <mergeCell ref="B9:B10"/>
    <mergeCell ref="C9:E9"/>
    <mergeCell ref="H9:H10"/>
    <mergeCell ref="C10:E10"/>
  </mergeCells>
  <pageMargins left="0.2361111111111111" right="0.2361111111111111" top="0.35416666666666669" bottom="0.74791666666666667" header="0.51180555555555551" footer="0.51180555555555551"/>
  <pageSetup paperSize="9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celkový SD</vt:lpstr>
      <vt:lpstr>R_A-C</vt:lpstr>
      <vt:lpstr>SO_1</vt:lpstr>
      <vt:lpstr>SO_2</vt:lpstr>
      <vt:lpstr>SO_3</vt:lpstr>
      <vt:lpstr>Varianty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Švorba</dc:creator>
  <cp:lastModifiedBy>cingr</cp:lastModifiedBy>
  <cp:lastPrinted>2017-08-04T09:31:42Z</cp:lastPrinted>
  <dcterms:created xsi:type="dcterms:W3CDTF">2017-08-03T06:46:41Z</dcterms:created>
  <dcterms:modified xsi:type="dcterms:W3CDTF">2022-04-20T12:50:43Z</dcterms:modified>
</cp:coreProperties>
</file>