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zivatel\Desktop\Dotace II\IT technika II\"/>
    </mc:Choice>
  </mc:AlternateContent>
  <bookViews>
    <workbookView xWindow="0" yWindow="0" windowWidth="11676" windowHeight="10992"/>
  </bookViews>
  <sheets>
    <sheet name="položkový rozpočet"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F12" i="2"/>
  <c r="F13" i="2"/>
  <c r="G13" i="2" s="1"/>
  <c r="F14" i="2"/>
  <c r="G14" i="2" s="1"/>
  <c r="F15" i="2"/>
  <c r="F10" i="2"/>
  <c r="F9" i="2"/>
  <c r="F8" i="2"/>
  <c r="G8" i="2" s="1"/>
  <c r="F7" i="2"/>
  <c r="G15" i="2" l="1"/>
  <c r="H15" i="2" s="1"/>
  <c r="G11" i="2"/>
  <c r="H11" i="2" s="1"/>
  <c r="G10" i="2"/>
  <c r="H10" i="2" s="1"/>
  <c r="G9" i="2"/>
  <c r="H9" i="2" s="1"/>
  <c r="H8" i="2"/>
  <c r="H14" i="2"/>
  <c r="H13" i="2"/>
  <c r="F16" i="2"/>
  <c r="G12" i="2"/>
  <c r="G7" i="2"/>
  <c r="H7" i="2" s="1"/>
  <c r="G16" i="2" l="1"/>
  <c r="H12" i="2"/>
  <c r="H16" i="2" s="1"/>
</calcChain>
</file>

<file path=xl/sharedStrings.xml><?xml version="1.0" encoding="utf-8"?>
<sst xmlns="http://schemas.openxmlformats.org/spreadsheetml/2006/main" count="22" uniqueCount="22">
  <si>
    <t xml:space="preserve">cena celkem bez DPH </t>
  </si>
  <si>
    <t xml:space="preserve">DPH </t>
  </si>
  <si>
    <t xml:space="preserve">počet ks </t>
  </si>
  <si>
    <t xml:space="preserve">cena za 1 kus bez DPH </t>
  </si>
  <si>
    <t xml:space="preserve">cena celkem vč. DPH </t>
  </si>
  <si>
    <t xml:space="preserve">číslo položky </t>
  </si>
  <si>
    <t>x</t>
  </si>
  <si>
    <t xml:space="preserve">CENOVÁ NABÍDKA </t>
  </si>
  <si>
    <t xml:space="preserve">Nabídková cena celkem </t>
  </si>
  <si>
    <t>Příloha č. 4</t>
  </si>
  <si>
    <r>
      <rPr>
        <b/>
        <sz val="10"/>
        <color theme="1"/>
        <rFont val="Calibri"/>
        <family val="2"/>
        <charset val="238"/>
      </rPr>
      <t xml:space="preserve">Samostatný monitor, klávesnice, myš   </t>
    </r>
    <r>
      <rPr>
        <sz val="9"/>
        <color theme="1"/>
        <rFont val="Calibri"/>
        <family val="2"/>
        <charset val="238"/>
      </rPr>
      <t xml:space="preserve">                                                       monitor 24" včetně reproduktorů, rozlišení 1920x1080, HDMI, Rozbočovač USB verze 3.0 a vyšší (rozšíření USB portů z PC do monitoru), klávesnice ČR s numerickou částí, drátová, optická myš, záruka min. 36 měsíců u monitoru a 24 měsíců u myši a klávesnice</t>
    </r>
  </si>
  <si>
    <r>
      <rPr>
        <b/>
        <sz val="10"/>
        <color theme="1"/>
        <rFont val="Calibri"/>
        <family val="2"/>
        <charset val="238"/>
      </rPr>
      <t>PC komplet včetně klávesnice, optické myši,</t>
    </r>
    <r>
      <rPr>
        <sz val="10"/>
        <color theme="1"/>
        <rFont val="Calibri"/>
        <family val="2"/>
        <charset val="238"/>
      </rPr>
      <t xml:space="preserve">  </t>
    </r>
    <r>
      <rPr>
        <sz val="9"/>
        <color theme="1"/>
        <rFont val="Calibri"/>
        <family val="2"/>
        <charset val="238"/>
      </rPr>
      <t xml:space="preserve">                                     procesor určený pro desktory, výkon procesoru podle Passmark CPU min. 12000 bodů, vydání procesoru minim. Rok 2022, min. 480 GB SSD M, 2NVME Pcle 4.0x4, 8 GB paměti DDR4 nebo DDR5, operační systém Microsoft Windows 11 Pro, TPM čip min. 2.0, monitor 24" včetně reproduktorů, rozlišení 1920x1080, HDMI, rozbočovač USB min. 3.0, grafická karta, PC s výstupem HDMI, min. 1x USB verze 3.0 a vyšší, výstup na přední části PC, připojení k WIFI, LAN, USB verze 3.0 nebo vyšší, webkamera, klávesnice ČR+numerická, optická myš, záruka 3 roky </t>
    </r>
  </si>
  <si>
    <r>
      <rPr>
        <b/>
        <sz val="10"/>
        <color theme="1"/>
        <rFont val="Calibri"/>
        <family val="2"/>
        <charset val="238"/>
      </rPr>
      <t xml:space="preserve">Tiskárna multifunkční barevná    </t>
    </r>
    <r>
      <rPr>
        <sz val="10"/>
        <color theme="1"/>
        <rFont val="Calibri"/>
        <family val="2"/>
        <charset val="238"/>
      </rPr>
      <t xml:space="preserve">                                               </t>
    </r>
    <r>
      <rPr>
        <sz val="9"/>
        <color theme="1"/>
        <rFont val="Calibri"/>
        <family val="2"/>
        <charset val="238"/>
      </rPr>
      <t xml:space="preserve">tiskárna multifunkční barevná inkoustová (tiskárna, kopírka, skener), rychlost tisku min. 20 čb/min a 14 barevných/min, připojení k PC přes LAN a USB, formát A4, sken ADF, skenování do PDF, skenování přes aplikaci v PC, automatický duplexní tisk, cartridge dělené minimálně 4, čb cartridge alespoň na 1000 stránek, poměr ceny černého originálního cartridge na stránku max. 0,60 Kč bez DPH na stránku, záruka 24 měsíců </t>
    </r>
  </si>
  <si>
    <r>
      <rPr>
        <b/>
        <sz val="10"/>
        <color theme="1"/>
        <rFont val="Calibri"/>
        <family val="2"/>
        <charset val="238"/>
      </rPr>
      <t xml:space="preserve">Síťová tiskárna multifunkční </t>
    </r>
    <r>
      <rPr>
        <sz val="10"/>
        <color theme="1"/>
        <rFont val="Calibri"/>
        <family val="2"/>
        <charset val="238"/>
      </rPr>
      <t xml:space="preserve">                                                                            </t>
    </r>
    <r>
      <rPr>
        <sz val="9"/>
        <color theme="1"/>
        <rFont val="Calibri"/>
        <family val="2"/>
        <charset val="238"/>
      </rPr>
      <t>barevná laserová tiskárna multifunkce (tiskárna, kopírka, skener), formáty A4 a A3, dva zásobníky na papír, automatický oboustranný tisk, možnosti připojení: LAN 1Gbps a USB, rychlost ČB tisku alespoň 30 jednostranných stránek/minutu, oboustranné jednoprůchodové skenování do síťové složky a do e-mailu, toner alespoň na 10 000 stránek, typ skeneru DADF, doporučený počet tisků od 10 000 stránek měsíčně, poměr ceny černého originálního toneru na stránku max. 0,35 Kč bez DPH za stránku, záruka min. 60 měsíců, podpora pro OS Windows 10/11</t>
    </r>
  </si>
  <si>
    <r>
      <rPr>
        <b/>
        <sz val="10"/>
        <color theme="1"/>
        <rFont val="Calibri"/>
        <family val="2"/>
        <charset val="238"/>
      </rPr>
      <t xml:space="preserve">Notebook do 14"                              </t>
    </r>
    <r>
      <rPr>
        <sz val="9"/>
        <color theme="1"/>
        <rFont val="Calibri"/>
        <family val="2"/>
        <charset val="238"/>
      </rPr>
      <t xml:space="preserve">                                                                      malý pracovní notebook od 13" do 14,5", procesor určený pro netebooky, hodnota PassMark minimálně 11000 bodů a vydání procesoru min. rok 2022, min. 240 GB SSD, M,2 NVME Pcle, paměť 8 GB     DDR4, nebo DDR5, operační systém Microsoft Windows 11 Pro, rozlišení 1920x1080, připojení k WIFI, LAN, USB verze 3.0 nebo vyšší, webkamera, TPM čip 2.0, grafika integrovaná, výdrž baterie min. 6 hodin, váha do 1,8 kg, záruka min. 24 měsíců</t>
    </r>
  </si>
  <si>
    <r>
      <rPr>
        <b/>
        <sz val="10"/>
        <color theme="1"/>
        <rFont val="Calibri"/>
        <family val="2"/>
        <charset val="238"/>
      </rPr>
      <t xml:space="preserve">Mobilní tiskárna s baterií   </t>
    </r>
    <r>
      <rPr>
        <sz val="10"/>
        <color theme="1"/>
        <rFont val="Calibri"/>
        <family val="2"/>
        <charset val="238"/>
      </rPr>
      <t xml:space="preserve">                                                                          </t>
    </r>
    <r>
      <rPr>
        <sz val="9"/>
        <color theme="1"/>
        <rFont val="Calibri"/>
        <family val="2"/>
        <charset val="238"/>
      </rPr>
      <t xml:space="preserve">mobilní fiskárna s baterií inkoustová, tisk formátu A4, barevná, baterie s dobíjením přes USB, připojení k PC USB pro W11 (např. C11CE05403), záruka min. 24 měsíců </t>
    </r>
  </si>
  <si>
    <r>
      <rPr>
        <b/>
        <sz val="10"/>
        <color theme="1"/>
        <rFont val="Calibri"/>
        <family val="2"/>
        <charset val="238"/>
      </rPr>
      <t xml:space="preserve">Přenosná brašna na notebook a mobilní tiskárnu     </t>
    </r>
    <r>
      <rPr>
        <sz val="10"/>
        <color theme="1"/>
        <rFont val="Calibri"/>
        <family val="2"/>
        <charset val="238"/>
      </rPr>
      <t xml:space="preserve">                                   </t>
    </r>
    <r>
      <rPr>
        <sz val="9"/>
        <color theme="1"/>
        <rFont val="Calibri"/>
        <family val="2"/>
        <charset val="238"/>
      </rPr>
      <t>přenosná brašna pro umístění pracovního notebooku 14" i dodané mobilní tiskárny - na položky 5 a 6.</t>
    </r>
  </si>
  <si>
    <r>
      <rPr>
        <b/>
        <sz val="10"/>
        <color theme="1"/>
        <rFont val="Calibri"/>
        <family val="2"/>
        <charset val="238"/>
      </rPr>
      <t xml:space="preserve">Notebook min. 15"                                                                   </t>
    </r>
    <r>
      <rPr>
        <sz val="9"/>
        <color theme="1"/>
        <rFont val="Calibri"/>
        <family val="2"/>
        <charset val="238"/>
      </rPr>
      <t xml:space="preserve">notebook min. 15", procesor určený pro notebook, hodnota PassMark minimálně 11 000 bodů, vydání minimálně rok 2022, mimn. 240 GB SSD M.2 NVME Pcle, 8 GB paměti DDR4, operační systém Microsoft Windows 11 Pro, rozlišení 1920x1080, připojení k WIFI, LAN, USB verze 3.0 nebo vyšší, webkamera, TPM čip 2.0, grafika integrovaná, výdrž baterie min. 6 hodin, váha do 2 kg, záruka min. 24 měsíců </t>
    </r>
  </si>
  <si>
    <r>
      <rPr>
        <b/>
        <sz val="10"/>
        <color theme="1"/>
        <rFont val="Calibri"/>
        <family val="2"/>
        <charset val="238"/>
      </rPr>
      <t xml:space="preserve">Mobilní telefon Smart     </t>
    </r>
    <r>
      <rPr>
        <sz val="10"/>
        <color theme="1"/>
        <rFont val="Calibri"/>
        <family val="2"/>
        <charset val="238"/>
      </rPr>
      <t xml:space="preserve">                                                                    </t>
    </r>
    <r>
      <rPr>
        <sz val="9"/>
        <color theme="1"/>
        <rFont val="Calibri"/>
        <family val="2"/>
        <charset val="238"/>
      </rPr>
      <t xml:space="preserve">  mobilní telefon Smart, minimálně android 12, uživatelská paměť min. 128 MB, paměť RAM min. 8 GB, min. 8 jádrový procesor, velikost obrazovky min. 6", dual SIM, USB-C, kapacita baterie 5000mAH a více, zadní fotoaparát minimálně 48 Mpx, plná podpora Google play, záruka min. 24 měsíců</t>
    </r>
  </si>
  <si>
    <t xml:space="preserve">specifikace zadavatele  </t>
  </si>
  <si>
    <t xml:space="preserve">nabídka dodavatele </t>
  </si>
  <si>
    <t xml:space="preserve">MODERNIZACE PEČOVATELSKÉ SLUŽBY V MZSS KARLOVY VARY - DODÁVKA IT TECHNIKY - II.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</si>
</sst>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sz val="11"/>
      <color theme="1"/>
      <name val="Calibri"/>
      <family val="2"/>
      <charset val="238"/>
    </font>
    <font>
      <b/>
      <sz val="11"/>
      <color theme="1"/>
      <name val="Calibri"/>
      <family val="2"/>
      <charset val="238"/>
    </font>
    <font>
      <b/>
      <sz val="14"/>
      <color theme="1"/>
      <name val="Calibri"/>
      <family val="2"/>
      <charset val="238"/>
      <scheme val="minor"/>
    </font>
    <font>
      <b/>
      <sz val="16"/>
      <color theme="1"/>
      <name val="Calibri"/>
      <family val="2"/>
      <charset val="238"/>
      <scheme val="minor"/>
    </font>
    <font>
      <b/>
      <sz val="14"/>
      <name val="Calibri"/>
      <family val="2"/>
      <charset val="238"/>
      <scheme val="minor"/>
    </font>
    <font>
      <sz val="10"/>
      <color theme="1"/>
      <name val="Calibri"/>
      <family val="2"/>
      <charset val="238"/>
    </font>
    <font>
      <sz val="12"/>
      <color theme="1"/>
      <name val="Calibri"/>
      <family val="2"/>
      <charset val="238"/>
      <scheme val="minor"/>
    </font>
    <font>
      <sz val="9"/>
      <color theme="1"/>
      <name val="Calibri"/>
      <family val="2"/>
      <charset val="238"/>
    </font>
    <font>
      <b/>
      <sz val="10"/>
      <color theme="1"/>
      <name val="Calibri"/>
      <family val="2"/>
      <charset val="238"/>
    </font>
    <font>
      <b/>
      <sz val="9"/>
      <color theme="1"/>
      <name val="Calibri"/>
      <family val="2"/>
      <charset val="238"/>
      <scheme val="minor"/>
    </font>
  </fonts>
  <fills count="3">
    <fill>
      <patternFill patternType="none"/>
    </fill>
    <fill>
      <patternFill patternType="gray125"/>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9">
    <xf numFmtId="0" fontId="0" fillId="0" borderId="0" xfId="0"/>
    <xf numFmtId="0" fontId="1" fillId="2" borderId="2" xfId="0" applyFont="1" applyFill="1" applyBorder="1"/>
    <xf numFmtId="0" fontId="0" fillId="0" borderId="8" xfId="0" applyBorder="1"/>
    <xf numFmtId="0" fontId="0" fillId="0" borderId="12" xfId="0" applyBorder="1" applyAlignment="1">
      <alignment horizontal="center"/>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1" fillId="0" borderId="3" xfId="0" applyFont="1" applyBorder="1" applyAlignment="1">
      <alignment horizontal="center"/>
    </xf>
    <xf numFmtId="2" fontId="1" fillId="0" borderId="3" xfId="0" applyNumberFormat="1" applyFont="1" applyBorder="1"/>
    <xf numFmtId="2" fontId="1" fillId="0" borderId="2" xfId="0" applyNumberFormat="1" applyFont="1" applyBorder="1"/>
    <xf numFmtId="2" fontId="1" fillId="0" borderId="4" xfId="0" applyNumberFormat="1" applyFont="1" applyBorder="1"/>
    <xf numFmtId="2" fontId="3" fillId="0" borderId="8" xfId="0" applyNumberFormat="1" applyFont="1" applyBorder="1"/>
    <xf numFmtId="2" fontId="3" fillId="0" borderId="7" xfId="0" applyNumberFormat="1" applyFont="1" applyBorder="1"/>
    <xf numFmtId="0" fontId="4" fillId="0" borderId="13" xfId="0" applyFont="1" applyBorder="1"/>
    <xf numFmtId="0" fontId="0" fillId="0" borderId="14" xfId="0" applyBorder="1"/>
    <xf numFmtId="0" fontId="3" fillId="0" borderId="7" xfId="0" applyFont="1" applyBorder="1" applyAlignment="1">
      <alignment horizontal="center"/>
    </xf>
    <xf numFmtId="0" fontId="0" fillId="0" borderId="0" xfId="0" applyAlignment="1">
      <alignment horizontal="center"/>
    </xf>
    <xf numFmtId="0" fontId="7" fillId="0" borderId="0" xfId="0" applyFont="1" applyAlignment="1">
      <alignment horizontal="center"/>
    </xf>
    <xf numFmtId="2" fontId="5" fillId="0" borderId="7" xfId="0" applyNumberFormat="1" applyFont="1" applyFill="1" applyBorder="1"/>
    <xf numFmtId="4" fontId="0" fillId="0" borderId="0" xfId="0" applyNumberFormat="1"/>
    <xf numFmtId="0" fontId="6" fillId="0" borderId="2" xfId="0" applyFont="1" applyBorder="1" applyAlignment="1">
      <alignment wrapText="1"/>
    </xf>
    <xf numFmtId="0" fontId="8" fillId="0" borderId="2" xfId="0" applyFont="1" applyBorder="1" applyAlignment="1">
      <alignment wrapText="1"/>
    </xf>
    <xf numFmtId="0" fontId="1" fillId="0" borderId="3" xfId="0" applyFont="1" applyBorder="1" applyAlignment="1">
      <alignment horizontal="center" vertical="center"/>
    </xf>
    <xf numFmtId="0" fontId="1" fillId="2" borderId="2" xfId="0" applyFont="1" applyFill="1" applyBorder="1" applyAlignment="1">
      <alignment vertical="center"/>
    </xf>
    <xf numFmtId="2" fontId="1" fillId="0" borderId="3" xfId="0" applyNumberFormat="1" applyFont="1" applyBorder="1" applyAlignment="1">
      <alignment vertical="center"/>
    </xf>
    <xf numFmtId="2" fontId="1" fillId="0" borderId="2" xfId="0" applyNumberFormat="1" applyFont="1" applyBorder="1" applyAlignment="1">
      <alignment vertical="center"/>
    </xf>
    <xf numFmtId="2" fontId="1" fillId="0" borderId="4" xfId="0" applyNumberFormat="1" applyFont="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2" xfId="0" applyFont="1" applyBorder="1" applyAlignment="1">
      <alignment vertical="center" wrapText="1"/>
    </xf>
    <xf numFmtId="0" fontId="1" fillId="2" borderId="2" xfId="0" applyFont="1" applyFill="1" applyBorder="1" applyAlignment="1">
      <alignment horizontal="center" vertical="center"/>
    </xf>
    <xf numFmtId="0" fontId="6" fillId="0" borderId="2" xfId="0" applyFont="1" applyBorder="1" applyAlignment="1">
      <alignment horizontal="left" vertical="center" wrapText="1"/>
    </xf>
    <xf numFmtId="2" fontId="1" fillId="0" borderId="3" xfId="0" applyNumberFormat="1" applyFont="1" applyBorder="1" applyAlignment="1">
      <alignment horizontal="right" vertical="center"/>
    </xf>
    <xf numFmtId="2" fontId="1" fillId="0" borderId="2" xfId="0" applyNumberFormat="1" applyFont="1" applyBorder="1" applyAlignment="1">
      <alignment horizontal="right" vertical="center"/>
    </xf>
    <xf numFmtId="2" fontId="1" fillId="0" borderId="4" xfId="0" applyNumberFormat="1" applyFont="1" applyBorder="1" applyAlignment="1">
      <alignment horizontal="right" vertical="center"/>
    </xf>
    <xf numFmtId="0" fontId="6" fillId="0" borderId="9" xfId="0" applyFont="1" applyBorder="1" applyAlignment="1">
      <alignment vertical="center" wrapText="1"/>
    </xf>
    <xf numFmtId="0" fontId="1" fillId="0" borderId="1" xfId="0" applyFont="1" applyBorder="1" applyAlignment="1">
      <alignment horizontal="center" vertical="center"/>
    </xf>
    <xf numFmtId="0" fontId="1" fillId="2" borderId="1" xfId="0" applyFont="1" applyFill="1" applyBorder="1" applyAlignment="1">
      <alignment vertical="center"/>
    </xf>
    <xf numFmtId="0" fontId="2" fillId="0" borderId="16" xfId="0" applyFont="1" applyBorder="1" applyAlignment="1">
      <alignment horizontal="center" wrapText="1"/>
    </xf>
    <xf numFmtId="0" fontId="8" fillId="0" borderId="17" xfId="0" applyFont="1" applyBorder="1" applyAlignment="1">
      <alignment wrapText="1"/>
    </xf>
    <xf numFmtId="0" fontId="6" fillId="0" borderId="17" xfId="0" applyFont="1" applyBorder="1" applyAlignment="1">
      <alignment wrapText="1"/>
    </xf>
    <xf numFmtId="0" fontId="6" fillId="0" borderId="17" xfId="0" applyFont="1" applyBorder="1" applyAlignment="1">
      <alignment vertical="center" wrapText="1"/>
    </xf>
    <xf numFmtId="0" fontId="6" fillId="0" borderId="17" xfId="0" applyFont="1" applyBorder="1" applyAlignment="1">
      <alignment horizontal="left" vertical="center" wrapText="1"/>
    </xf>
    <xf numFmtId="0" fontId="6" fillId="0" borderId="18" xfId="0" applyFont="1" applyBorder="1" applyAlignment="1">
      <alignment vertical="center" wrapText="1"/>
    </xf>
    <xf numFmtId="0" fontId="10" fillId="0" borderId="10" xfId="0" applyFont="1" applyBorder="1" applyAlignment="1">
      <alignment wrapText="1"/>
    </xf>
    <xf numFmtId="0" fontId="3" fillId="0" borderId="13" xfId="0" applyFont="1" applyBorder="1" applyAlignment="1">
      <alignment horizontal="center"/>
    </xf>
    <xf numFmtId="0" fontId="3" fillId="0" borderId="8" xfId="0" applyFont="1" applyBorder="1" applyAlignment="1">
      <alignment horizontal="center"/>
    </xf>
    <xf numFmtId="0" fontId="3" fillId="0" borderId="14" xfId="0" applyFont="1" applyBorder="1" applyAlignment="1">
      <alignment horizontal="center"/>
    </xf>
    <xf numFmtId="0" fontId="0" fillId="0" borderId="15" xfId="0"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view="pageBreakPreview" zoomScale="60" zoomScaleNormal="100" workbookViewId="0">
      <selection activeCell="A6" sqref="A6"/>
    </sheetView>
  </sheetViews>
  <sheetFormatPr defaultRowHeight="14.4" x14ac:dyDescent="0.3"/>
  <cols>
    <col min="1" max="1" width="6.33203125" customWidth="1"/>
    <col min="2" max="3" width="44.88671875" customWidth="1"/>
    <col min="4" max="4" width="9.33203125" customWidth="1"/>
    <col min="5" max="5" width="13.6640625" customWidth="1"/>
    <col min="6" max="6" width="15.109375" customWidth="1"/>
    <col min="7" max="7" width="10.6640625" customWidth="1"/>
    <col min="8" max="8" width="15.6640625" customWidth="1"/>
    <col min="9" max="9" width="20.33203125" style="19" customWidth="1"/>
  </cols>
  <sheetData>
    <row r="1" spans="1:8" ht="27" customHeight="1" x14ac:dyDescent="0.3">
      <c r="A1" t="s">
        <v>9</v>
      </c>
    </row>
    <row r="2" spans="1:8" ht="15" thickBot="1" x14ac:dyDescent="0.35"/>
    <row r="3" spans="1:8" ht="18.600000000000001" thickBot="1" x14ac:dyDescent="0.4">
      <c r="A3" s="45" t="s">
        <v>21</v>
      </c>
      <c r="B3" s="46"/>
      <c r="C3" s="46"/>
      <c r="D3" s="46"/>
      <c r="E3" s="46"/>
      <c r="F3" s="46"/>
      <c r="G3" s="46"/>
      <c r="H3" s="47"/>
    </row>
    <row r="4" spans="1:8" ht="15.6" x14ac:dyDescent="0.3">
      <c r="A4" s="17"/>
      <c r="B4" s="48" t="s">
        <v>7</v>
      </c>
      <c r="C4" s="48"/>
      <c r="D4" s="48"/>
      <c r="E4" s="48"/>
      <c r="F4" s="48"/>
      <c r="G4" s="48"/>
      <c r="H4" s="16"/>
    </row>
    <row r="5" spans="1:8" ht="25.5" customHeight="1" thickBot="1" x14ac:dyDescent="0.35"/>
    <row r="6" spans="1:8" ht="41.4" customHeight="1" thickBot="1" x14ac:dyDescent="0.35">
      <c r="A6" s="44" t="s">
        <v>5</v>
      </c>
      <c r="B6" s="38" t="s">
        <v>19</v>
      </c>
      <c r="C6" s="4" t="s">
        <v>20</v>
      </c>
      <c r="D6" s="5" t="s">
        <v>2</v>
      </c>
      <c r="E6" s="5" t="s">
        <v>3</v>
      </c>
      <c r="F6" s="5" t="s">
        <v>0</v>
      </c>
      <c r="G6" s="5" t="s">
        <v>1</v>
      </c>
      <c r="H6" s="6" t="s">
        <v>4</v>
      </c>
    </row>
    <row r="7" spans="1:8" ht="129.6" customHeight="1" x14ac:dyDescent="0.3">
      <c r="A7" s="27">
        <v>1</v>
      </c>
      <c r="B7" s="39" t="s">
        <v>11</v>
      </c>
      <c r="C7" s="21"/>
      <c r="D7" s="22">
        <v>6</v>
      </c>
      <c r="E7" s="23"/>
      <c r="F7" s="24">
        <f>D7*E7</f>
        <v>0</v>
      </c>
      <c r="G7" s="25">
        <f>F7*0.21</f>
        <v>0</v>
      </c>
      <c r="H7" s="26">
        <f>F7+G7</f>
        <v>0</v>
      </c>
    </row>
    <row r="8" spans="1:8" ht="78" customHeight="1" x14ac:dyDescent="0.3">
      <c r="A8" s="28">
        <v>2</v>
      </c>
      <c r="B8" s="39" t="s">
        <v>10</v>
      </c>
      <c r="C8" s="21"/>
      <c r="D8" s="22">
        <v>1</v>
      </c>
      <c r="E8" s="23"/>
      <c r="F8" s="24">
        <f>D8*E8</f>
        <v>0</v>
      </c>
      <c r="G8" s="25">
        <f>F8*0.21</f>
        <v>0</v>
      </c>
      <c r="H8" s="26">
        <f>F8+G8</f>
        <v>0</v>
      </c>
    </row>
    <row r="9" spans="1:8" ht="99" customHeight="1" x14ac:dyDescent="0.3">
      <c r="A9" s="28">
        <v>3</v>
      </c>
      <c r="B9" s="40" t="s">
        <v>12</v>
      </c>
      <c r="C9" s="20"/>
      <c r="D9" s="22">
        <v>6</v>
      </c>
      <c r="E9" s="23"/>
      <c r="F9" s="24">
        <f>D9*E9</f>
        <v>0</v>
      </c>
      <c r="G9" s="25">
        <f t="shared" ref="G9:G15" si="0">F9*0.21</f>
        <v>0</v>
      </c>
      <c r="H9" s="26">
        <f t="shared" ref="H9:H15" si="1">F9+G9</f>
        <v>0</v>
      </c>
    </row>
    <row r="10" spans="1:8" ht="136.80000000000001" customHeight="1" x14ac:dyDescent="0.3">
      <c r="A10" s="28">
        <v>4</v>
      </c>
      <c r="B10" s="41" t="s">
        <v>13</v>
      </c>
      <c r="C10" s="29"/>
      <c r="D10" s="22">
        <v>1</v>
      </c>
      <c r="E10" s="1"/>
      <c r="F10" s="24">
        <f>D10*E10</f>
        <v>0</v>
      </c>
      <c r="G10" s="25">
        <f t="shared" si="0"/>
        <v>0</v>
      </c>
      <c r="H10" s="26">
        <f t="shared" si="1"/>
        <v>0</v>
      </c>
    </row>
    <row r="11" spans="1:8" ht="115.8" customHeight="1" x14ac:dyDescent="0.3">
      <c r="A11" s="28">
        <v>5</v>
      </c>
      <c r="B11" s="41" t="s">
        <v>14</v>
      </c>
      <c r="C11" s="29"/>
      <c r="D11" s="22">
        <v>6</v>
      </c>
      <c r="E11" s="23"/>
      <c r="F11" s="24">
        <f t="shared" ref="F11:F15" si="2">D11*E11</f>
        <v>0</v>
      </c>
      <c r="G11" s="25">
        <f t="shared" si="0"/>
        <v>0</v>
      </c>
      <c r="H11" s="26">
        <f t="shared" si="1"/>
        <v>0</v>
      </c>
    </row>
    <row r="12" spans="1:8" ht="58.8" customHeight="1" x14ac:dyDescent="0.3">
      <c r="A12" s="28">
        <v>6</v>
      </c>
      <c r="B12" s="41" t="s">
        <v>15</v>
      </c>
      <c r="C12" s="29"/>
      <c r="D12" s="22">
        <v>6</v>
      </c>
      <c r="E12" s="23"/>
      <c r="F12" s="24">
        <f t="shared" si="2"/>
        <v>0</v>
      </c>
      <c r="G12" s="25">
        <f t="shared" si="0"/>
        <v>0</v>
      </c>
      <c r="H12" s="26">
        <f t="shared" si="1"/>
        <v>0</v>
      </c>
    </row>
    <row r="13" spans="1:8" ht="41.4" customHeight="1" x14ac:dyDescent="0.3">
      <c r="A13" s="3">
        <v>7</v>
      </c>
      <c r="B13" s="40" t="s">
        <v>16</v>
      </c>
      <c r="C13" s="20"/>
      <c r="D13" s="7">
        <v>6</v>
      </c>
      <c r="E13" s="1"/>
      <c r="F13" s="8">
        <f t="shared" si="2"/>
        <v>0</v>
      </c>
      <c r="G13" s="9">
        <f t="shared" si="0"/>
        <v>0</v>
      </c>
      <c r="H13" s="10">
        <f t="shared" si="1"/>
        <v>0</v>
      </c>
    </row>
    <row r="14" spans="1:8" ht="103.8" customHeight="1" x14ac:dyDescent="0.3">
      <c r="A14" s="28">
        <v>8</v>
      </c>
      <c r="B14" s="42" t="s">
        <v>17</v>
      </c>
      <c r="C14" s="31"/>
      <c r="D14" s="22">
        <v>2</v>
      </c>
      <c r="E14" s="30"/>
      <c r="F14" s="32">
        <f t="shared" si="2"/>
        <v>0</v>
      </c>
      <c r="G14" s="33">
        <f t="shared" si="0"/>
        <v>0</v>
      </c>
      <c r="H14" s="34">
        <f t="shared" si="1"/>
        <v>0</v>
      </c>
    </row>
    <row r="15" spans="1:8" ht="82.2" customHeight="1" thickBot="1" x14ac:dyDescent="0.35">
      <c r="A15" s="28">
        <v>9</v>
      </c>
      <c r="B15" s="43" t="s">
        <v>18</v>
      </c>
      <c r="C15" s="35"/>
      <c r="D15" s="36">
        <v>40</v>
      </c>
      <c r="E15" s="37"/>
      <c r="F15" s="24">
        <f t="shared" si="2"/>
        <v>0</v>
      </c>
      <c r="G15" s="25">
        <f t="shared" si="0"/>
        <v>0</v>
      </c>
      <c r="H15" s="26">
        <f t="shared" si="1"/>
        <v>0</v>
      </c>
    </row>
    <row r="16" spans="1:8" ht="30" customHeight="1" thickBot="1" x14ac:dyDescent="0.45">
      <c r="A16" s="13" t="s">
        <v>8</v>
      </c>
      <c r="B16" s="2"/>
      <c r="C16" s="2"/>
      <c r="D16" s="14"/>
      <c r="E16" s="15" t="s">
        <v>6</v>
      </c>
      <c r="F16" s="18">
        <f>SUM(F7:F15)</f>
        <v>0</v>
      </c>
      <c r="G16" s="11">
        <f>SUM(G7:G15)</f>
        <v>0</v>
      </c>
      <c r="H16" s="12">
        <f>SUM(H7:H15)</f>
        <v>0</v>
      </c>
    </row>
  </sheetData>
  <mergeCells count="2">
    <mergeCell ref="A3:H3"/>
    <mergeCell ref="B4:G4"/>
  </mergeCells>
  <pageMargins left="0.70866141732283472" right="0.70866141732283472" top="0.78740157480314965" bottom="0.78740157480314965"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položkový rozpočet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Radka</dc:creator>
  <cp:lastModifiedBy>uzivatel</cp:lastModifiedBy>
  <cp:lastPrinted>2023-02-10T14:40:32Z</cp:lastPrinted>
  <dcterms:created xsi:type="dcterms:W3CDTF">2021-04-28T07:41:53Z</dcterms:created>
  <dcterms:modified xsi:type="dcterms:W3CDTF">2023-02-13T08:26:37Z</dcterms:modified>
</cp:coreProperties>
</file>