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https://d.docs.live.net/659472ac8d04138a/Plocha/ZAKÁZKY 2023/ZŠ Karlovy Vary_2021_rozpočty/Rozpočty sloučené dle výběrových řízení/VÝKAZ VÝMĚR_2023/Truhlářská přírodopis/Nábytek/"/>
    </mc:Choice>
  </mc:AlternateContent>
  <xr:revisionPtr revIDLastSave="15" documentId="8_{C308508E-47A8-42AF-9EAE-F0B253503800}" xr6:coauthVersionLast="47" xr6:coauthVersionMax="47" xr10:uidLastSave="{DA45A6E1-41CC-4E33-BF3C-34D20B246AD1}"/>
  <bookViews>
    <workbookView xWindow="-108" yWindow="-108" windowWidth="23256" windowHeight="12456" xr2:uid="{00000000-000D-0000-FFFF-FFFF00000000}"/>
  </bookViews>
  <sheets>
    <sheet name="Lis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5" l="1"/>
  <c r="I40" i="5" s="1"/>
  <c r="H40" i="5"/>
  <c r="G56" i="5" l="1"/>
  <c r="I56" i="5" s="1"/>
  <c r="H56" i="5"/>
  <c r="H43" i="5" l="1"/>
  <c r="H44" i="5"/>
  <c r="H42" i="5"/>
  <c r="G42" i="5"/>
  <c r="I42" i="5" s="1"/>
  <c r="G43" i="5"/>
  <c r="I43" i="5" s="1"/>
  <c r="G44" i="5"/>
  <c r="I44" i="5" s="1"/>
  <c r="H61" i="5"/>
  <c r="G61" i="5"/>
  <c r="I61" i="5" s="1"/>
  <c r="H59" i="5"/>
  <c r="G59" i="5"/>
  <c r="I59" i="5" s="1"/>
  <c r="H58" i="5"/>
  <c r="G58" i="5"/>
  <c r="I58" i="5" s="1"/>
  <c r="H57" i="5"/>
  <c r="G57" i="5"/>
  <c r="I57" i="5" s="1"/>
  <c r="H55" i="5"/>
  <c r="G55" i="5"/>
  <c r="I55" i="5" s="1"/>
  <c r="H54" i="5"/>
  <c r="G54" i="5"/>
  <c r="I54" i="5" s="1"/>
  <c r="H52" i="5"/>
  <c r="G52" i="5"/>
  <c r="I52" i="5" s="1"/>
  <c r="H51" i="5"/>
  <c r="G51" i="5"/>
  <c r="I51" i="5" s="1"/>
  <c r="H50" i="5"/>
  <c r="G50" i="5"/>
  <c r="I50" i="5" s="1"/>
  <c r="H49" i="5"/>
  <c r="G49" i="5"/>
  <c r="I49" i="5" s="1"/>
  <c r="H48" i="5"/>
  <c r="G48" i="5"/>
  <c r="I48" i="5" s="1"/>
  <c r="H47" i="5"/>
  <c r="G47" i="5"/>
  <c r="I47" i="5" s="1"/>
  <c r="H46" i="5"/>
  <c r="G46" i="5"/>
  <c r="I46" i="5" s="1"/>
  <c r="H39" i="5"/>
  <c r="G39" i="5"/>
  <c r="I39" i="5" s="1"/>
  <c r="H38" i="5"/>
  <c r="G38" i="5"/>
  <c r="I38" i="5" s="1"/>
  <c r="H37" i="5"/>
  <c r="G37" i="5"/>
  <c r="I37" i="5" s="1"/>
  <c r="H36" i="5"/>
  <c r="G36" i="5"/>
  <c r="I36" i="5" s="1"/>
  <c r="H35" i="5"/>
  <c r="G35" i="5"/>
  <c r="I35" i="5" s="1"/>
  <c r="H34" i="5"/>
  <c r="G34" i="5"/>
  <c r="I34" i="5" s="1"/>
  <c r="H33" i="5"/>
  <c r="G33" i="5"/>
  <c r="I33" i="5" s="1"/>
  <c r="H32" i="5"/>
  <c r="G32" i="5"/>
  <c r="I32" i="5" s="1"/>
  <c r="H31" i="5"/>
  <c r="G31" i="5"/>
  <c r="I31" i="5" s="1"/>
  <c r="H30" i="5"/>
  <c r="G30" i="5"/>
  <c r="I30" i="5" s="1"/>
  <c r="H29" i="5"/>
  <c r="G29" i="5"/>
  <c r="I29" i="5" s="1"/>
  <c r="H28" i="5"/>
  <c r="G28" i="5"/>
  <c r="I28" i="5" s="1"/>
  <c r="H27" i="5"/>
  <c r="G27" i="5"/>
  <c r="I27" i="5" s="1"/>
  <c r="H26" i="5"/>
  <c r="G26" i="5"/>
  <c r="I26" i="5" s="1"/>
  <c r="H25" i="5"/>
  <c r="G25" i="5"/>
  <c r="I25" i="5" s="1"/>
  <c r="H24" i="5"/>
  <c r="G24" i="5"/>
  <c r="I24" i="5" s="1"/>
  <c r="H23" i="5"/>
  <c r="G23" i="5"/>
  <c r="I23" i="5" s="1"/>
  <c r="H22" i="5"/>
  <c r="G22" i="5"/>
  <c r="I22" i="5" s="1"/>
  <c r="H21" i="5"/>
  <c r="G21" i="5"/>
  <c r="I21" i="5" s="1"/>
  <c r="H20" i="5"/>
  <c r="G20" i="5"/>
  <c r="I20" i="5" s="1"/>
  <c r="H19" i="5"/>
  <c r="G19" i="5"/>
  <c r="I19" i="5" s="1"/>
  <c r="H18" i="5"/>
  <c r="G18" i="5"/>
  <c r="I18" i="5" s="1"/>
  <c r="I62" i="5" l="1"/>
  <c r="H62" i="5"/>
</calcChain>
</file>

<file path=xl/sharedStrings.xml><?xml version="1.0" encoding="utf-8"?>
<sst xmlns="http://schemas.openxmlformats.org/spreadsheetml/2006/main" count="94" uniqueCount="76">
  <si>
    <t>J.cena</t>
  </si>
  <si>
    <t>%</t>
  </si>
  <si>
    <t>Celkem</t>
  </si>
  <si>
    <t>bez DPH</t>
  </si>
  <si>
    <t>Zadavatel:</t>
  </si>
  <si>
    <t>DPH</t>
  </si>
  <si>
    <t>s DPH</t>
  </si>
  <si>
    <t>označení:</t>
  </si>
  <si>
    <t xml:space="preserve">Cenová nabídka </t>
  </si>
  <si>
    <t>Název</t>
  </si>
  <si>
    <t>ks</t>
  </si>
  <si>
    <t>Přírodopis</t>
  </si>
  <si>
    <t>Katedra</t>
  </si>
  <si>
    <t>Učitelské kompaktní pracoviště s přípravou pro  vnitřní skrytou elektro vestavbu, kabeláže, výsuv LCD monitoru a s plynule elektricky vertikálně posuvnou pracovní deskou. Katedra o rozměru (vxšxh) 76 x 170 x 68 cm je vestavěna do samonosné ocelové kostry. Boční nohy jsou z plochooválného profilu 50x30x2mm ohýbaného do tvaru "C" s  250mm dlouhým rektifikovaným návlekem na spodní části. Dvojitá záda i boxy  jsou z materiálu LTD 18 mm, hrany ošetřené ABS 2mm.  Na pracovní desku je předepsán laminovaný  materiál MDF v designu buk, kdy poslední průhledná ochranná vrstva - overlay chrání desku před opotřebením. Pracovní deska katedry o tloušťce 25mm s ABS hranou je horizontálně posuvná (na ložisku nebo obdobně mechanicky kvalitní řešení), uzamykatelná. Pod pracovní deskou má katedra vestavěný vertikálně výsuvný mechanismus se sklopným VESA držákem a možností umístění   v pěti výškových stupních pro různé velikosti LCD monitoru. Výsuv je realizován pomocí skryté plynové vzpěry, která je vybavena hydraulickým tlumením před dosažením koncové polohy. Odblokování pracuje na principu „propiskového mechanismu“. Pracoviště je současně uzpůsobeno pro práci přednášejícího tím způsobem, že pracovní plocha (pracovní deska) včetně vysunutého/zasunutého monitoru lze plynule elektricky vertikálně vysunout pro práci ve stoje (tzn. 0 až 30cm), v libovolném bodě uvedeného rozmezí zastavit a opět plynule zasunout zpět. Skříňka s uzamykatelnou roletkou pro AV přístroje šíře 80 cm je vestavěna do samonosné ocelové kostry katedry. Pracoviště má přípravu pro kotvení k podlaze, skrytý prostup kabeláže z podlahy do boxu katedry. Kovové části jsou ošetřeny práškovou vypalovanou barvou - odstín dle RAL. Rozměry v toleranci +/-5%.</t>
  </si>
  <si>
    <t>Židle učitelská</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</si>
  <si>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 které zaručující maximální pevnost spojení skořepina – spodní část židle.  Částečné čalounění židle je pevně pomocí skrytého kování fixované k sedáku (nikoli pouze podlepení).</t>
  </si>
  <si>
    <t>Skříňka demonstračního stolu 90x77x72 cm</t>
  </si>
  <si>
    <t>Skříňka demonstračního stolu o rozměru (vxšxh) 90x77x72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odolné kameniny. Skříňka je policová, zadveřená, uzamykatelná. Skříňka je rovněž osazena čtyřmi rektifikačními šrouby. Prášková vypalovaná barva na kovových částech včetně úchytek v odstínu dle RAL. Rozměry v toleranci +/-5%.</t>
  </si>
  <si>
    <t>Skříňka demonstračního stolu 90x60x72 cm</t>
  </si>
  <si>
    <t>Skříňka demonstračního stolu o rozměru (vxšxh) 90x60x72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odolné kameniny. Skříňka je policová, zadveřená, uzamykatelná. Skříňka je rovněž osazena čtyřmi rektifikačními šrouby. Prášková vypalovaná barva na kovových částech včetně úchytek v odstínu dle RAL. Rozměry v toleranci +/-5%.</t>
  </si>
  <si>
    <t>Pracovní deska</t>
  </si>
  <si>
    <t>Lavice dvoumístná</t>
  </si>
  <si>
    <t>Lavice jednomístná</t>
  </si>
  <si>
    <t xml:space="preserve">Žákovská židle bez možnosti stohování. Rám židle je vyroben z odlehčených profilů jako celosvařenec. Nosný profil rámu je plochoovál 38x20 o tloušťce stěny 2mm v kombinaci s trubkovým profilem. Opěrák je vyroben z bukové překližky povrchově upravené bezbarvým polyuretanovým lakem. Sedák opatřen prolisem v místě sedu (není opatřen krempou). Opěrák je tvarován (prohnut) ve dvou rovinách tak, aby co nejlépe svým tvarem odpovídal anatomii lidského těla v bederní oblasti. Sedák i opěrák židle jsou k rámu přinýtovány ocelovými nýty. Sedák s protiskluzovými profilovanými kolečky, které zabraňují nežádoucímu pohybu sedícího. Materiál sedáku je vyroben z tlakově tvarované tvrzené melaminové pryskyřice s vysoce odolným povrchem.  Povrchová úprava práškovou vypalovací barvou v barevné škále RAL,  nosnost min. 100 kg. </t>
  </si>
  <si>
    <t>Pracoviště pro mikroskopy</t>
  </si>
  <si>
    <t>Stůl 76x840x35 cm, kovová konstrukce - nekonečná podnož, pracovní deska z materiálu LTD tl. 18 mm s ABS hranou o síle 2 mm. Prášková vypalovaná barva na kovových částech v odstínu dle RAL. Rozměry v toleranci +/-5%.</t>
  </si>
  <si>
    <t>Židle pracovní</t>
  </si>
  <si>
    <t>Židle je výškově stavitelná. Výšku sedací plochy lze plynule měnit v rozmezí 41cm – 54cm. Výškovou stavitelnost zaručuje plynová vzpěra, jež je ovládaná pákou pod sedákem, je vybavena pružným blokováním v požadované poloze, je bezúdržbová.  Židle se požaduje s černým plastovým pěticípým křížem, který je vyroben z tvrzeného polyamidu s otočnými kolečky s běhounem z termoplastické šedé gumy, u kterých je zaručena dostatečná ochrana podlahy z PVC. Sedací plocha kruhového tvaru je vyrobena z materiálu MDF tl. 25 mm o průměru min. 32 mm.</t>
  </si>
  <si>
    <t>Skříň nízká</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</si>
  <si>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Skříň je vybavená - stavitelné police. Prášková vypalovaná barva na kovových částech včetně úchytek je  v odstínu dle RAL. Rozměry v toleranci +/-5%.</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</si>
  <si>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6-zásuvková. Prášková vypalovaná barva na kovových částech  včetně úchytek v odstínu dle RAL. Rozměry v toleranci +/-5%.</t>
  </si>
  <si>
    <t>Vestavná skříň</t>
  </si>
  <si>
    <t>Skříň o rozměru 320x210x43 cm (vxšxh), konstrukce LTD 18 mm, lepená konstrukce, 2 mm ABS hrany. Skříň ve spodní a horní části s posuvnými dvířky, středová část je opatřena prosklenými uzamykatelnými dvířky v rámu. Skříň má stavitelné police.  Prášková vypalovaná barva na kovových úchytkách v odstínu dle RAL. Rozměry v toleranci +/-5%.</t>
  </si>
  <si>
    <t>Skříň o rozměru 320x245x43 cm (vxšxh), konstrukce LTD 18 mm, lepená konstrukce, 2 mm ABS hrany. Skříň ve spodní a horní části s posuvnými dvířky, středová část je opatřena prosklenými uzamykatelnými dvířky v rámu. Skříň má stavitelné police.  Prášková vypalovaná barva na kovových úchytkách v odstínu dle RAL. Rozměry v toleranci +/-5%.</t>
  </si>
  <si>
    <t>Tabule</t>
  </si>
  <si>
    <t>Tabule s dvouvrstvým keramickým bílým povrchem, sendvičová konstrukce, rám tabule tvořen z eloxovaného hliníku s plastovými rohy, odkládací police po celé délce tabule, rozměr 100x75 cm</t>
  </si>
  <si>
    <t>Nástěnka</t>
  </si>
  <si>
    <t>Nástěnka cca 150x120 cm, rám z eloxovaného hliníku s plastovými rohy a závěsy pro upevnění na zeď, tabulová deska o síle 16 mm je tvořena zdravotně nezávadnou textilií s krátkým vlasem</t>
  </si>
  <si>
    <t>Montáž nábytkové části, ustavení, fixace, seřízení</t>
  </si>
  <si>
    <t xml:space="preserve">Elektroinstalace učitelského pracoviště </t>
  </si>
  <si>
    <t>Drobné elektroinstalační práce - napojení elektroinstalace - kabeláž CYKY 3x2,5 do pracoviště katedry, vybavení katedry a napojení - zásuvky, ostatní kabeláže projekce a UTP</t>
  </si>
  <si>
    <t>Učebna robotiky</t>
  </si>
  <si>
    <t>Židle učitele je výškově stavitelná. Výšku sedací plochy lze plynule měnit v rozmezí 41cm – 54cm. Výškovou stavitelnost zaručuje plynová vzpěra, která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Sedák a opěrák tvořen ergonomicky tvarovanou PP skořepinou s průhmatem a žebrovými výztuhami, povrchová úprava odolná proti UV záření.</t>
  </si>
  <si>
    <t>Skříň dobíjecí</t>
  </si>
  <si>
    <t>Skříň o rozměru 154x92x50 cm (v x š x h) pro bezpečné uložení notebooků a zároveň nabíjení v síti 230 V. Celou skříň lze uzavřít a připojit k externí zásuvce 230V kabelem (délka 3 m). Max. přípustná velikost notebooku je 90 x 340 x 470 mm, která odpovídá obrazovce velikosti 17“. Skříň lze uzavřít dvoukřídlovými dveřmi s rozvorovým zámkem s cylindrickou vložkou. Celek je vybaven automatickým jističem 16A. Rozměry v toleranci +/-5%.</t>
  </si>
  <si>
    <t>Stůl</t>
  </si>
  <si>
    <t>Židle žákovská</t>
  </si>
  <si>
    <t>Skříň o rozměru  90x45x43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otevřená.  Skříň je vybavená - stavitelné police. Prášková vypalovaná barva na kovových částech  v odstínu dle RAL. Rozměry v toleranci +/-5%.</t>
  </si>
  <si>
    <t>Skříňka závěsná  o rozměru 60x90x30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dvoudveřová se stavitelnou policí.  Prášková vypalovaná barva na kovových částech včetně úchytek v odstínu dle RAL. Rozměry v toleranci +/-5%.</t>
  </si>
  <si>
    <t>Skříňka závěsná  o rozměru 60x90x30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</si>
  <si>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Elektrorevize</t>
  </si>
  <si>
    <t>Elektrorevize provedené elektroinstalace do pracovišť učebny.</t>
  </si>
  <si>
    <t>Základní školy Karlovy Vary</t>
  </si>
  <si>
    <t>Základní škola, Truhlářská 681/19,36017 Karlovy Vary - Stará Role, IČ 49751751</t>
  </si>
  <si>
    <t>Elektroinstalace projekce vč. ostatní kabeláže pro ozvučení</t>
  </si>
  <si>
    <t xml:space="preserve">Drobné elektroinstalační práce, lištování na stěně učebny, svazkování a propojení kabeláže projekce  a ozvučení s učitelským pracovištěm do funkčního systému, kabel CYKY 3x2,5; RGB nebo HDMI, USB, osazení kabelů koncovkami, </t>
  </si>
  <si>
    <t>Celkem učebny</t>
  </si>
  <si>
    <t>Skříň závěsná</t>
  </si>
  <si>
    <t>Pracovní deska demonstrační pracoviště vč. výřezů (deska hl. 75 cm) - vysoce odolná kamenina tl. 30mm - m2</t>
  </si>
  <si>
    <t>č. 2021030-TC</t>
  </si>
  <si>
    <t>Lavice dvoumístná, výškově stavitelná, kovová konstrukce z trubky o průměru 40/2 a 36/4 mm, plochooválu 38x20x1,5 mm ošetřená práškovou vypalovací barvou dle vzorníku RAL, výsuvné části jsou zinkovány, úložný prostor tvořen drátěným zinkovaným košem, průhyb desky omezuje příčka pod pracovní deskou. Na pracovní desku o rozměru 130x50 cm s litou polyuretanovou hranou je předepsán laminovaný  materiál MDF v designu buk, kdy poslední průhledná ochranná vrstva - overlay chrání desku před opotřebením. Součástí lavice jsou černé plasty vč. rektifikačních šroubů.</t>
  </si>
  <si>
    <t>Lavice jednomístná, výškově stavitelná, kovová konstrukce z trubky o průměru 40/2 a 36/4 mm, plochooválu 38x20x1,5 mm ošetřená práškovou vypalovací barvou dle vzorníku RAL, výsuvné části jsou zinkovány, úložný prostor tvořen drátěným zinkovaným košem, průhyb desky omezuje příčka pod pracovní deskou. Na pracovní desku o rozměru 70x50 cm s litou polyuretanovou hranou je předepsán laminovaný  materiál MDF v designu buk, kdy poslední průhledná ochranná vrstva - overlay chrání desku před opotřebením. Součástí lavice jsou černé plasty vč. rektifikačních šroubů.</t>
  </si>
  <si>
    <t>Židle  je výškově stavitelná. Výšku sedací plochy lze plynule měnit v rozmezí 41cm – 54cm. Výškovou stavitelnost zaručuje plynová vzpěra, která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Sedák a opěrák tvořen ergonomicky tvarovanou PP skořepinou s průhmatem a žebrovými výztuhami, povrchová úprava odolná proti UV záření.</t>
  </si>
  <si>
    <t>Skříň o rozměru  95x120x50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6-zásuvková. Prášková vypalovaná barva na kovových částech  včetně úchytek v odstínu dle RAL. Rozměry v toleranci +/-5%.</t>
  </si>
  <si>
    <t>Stůl obdélníkového tvaru 120x80 cm s kovovou podnoží z trubky o průměru 40mm a tloušťce stěny 2mm a jeklu 20x20x1,5mm, pracovní deska z LTD tl. 18 mm s ABS hranou, kovové části ošetřené práškovou vypalovací barvou v odstínech RAL. Rozměry v toleranci +/-5%.</t>
  </si>
  <si>
    <t>Skříň o rozměru  90x90x60 cm ( v x š x h )
Konstrukce: LTD  18 mm, lepená konstrukce, 2 mm ABS hrany. Celá konstrukce je zpevněna ocelovým jeklem  40 x 20 mm umístěným z čelní pohledové strany skříně - ve spodní části. Profily jsou do korpusu zapuštěny do hloubky 20mm a druhým rozměrem 40 mm rámují uvedené části. Skříň je rovněž osazena čtyřmi rektifikačními šrouby.                                                                                                                Skříň je dvoudveřová.  Skříň je vybavená - stavitelné police. Prášková vypalovaná barva na kovových částech včetně úchytek je  v odstínu dle RAL. Rozměry v toleranci +/-5%.</t>
  </si>
  <si>
    <t>Skříň o rozměru  90x90x60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3-zásuvková. Prášková vypalovaná barva na kovových částech  včetně úchytek v odstínu dle RAL. Rozměry v toleranci +/-5%.</t>
  </si>
  <si>
    <t>Pracovní deska na sestavu nízkých skříněk z materiálu HPL/fólie tl. 27 mm s ABS hranou o rozměru 451x60 cm-</t>
  </si>
  <si>
    <t>Kabinet přírodopisu</t>
  </si>
  <si>
    <t>Skříň r.260x150x43cm, ve spodní části do výšky 100cm posuvné dveře uvnitř se dvěma stavitelnými policemi, v horní části 3x stavitelná police, skříň je ve středu své délky svisle přepažena.Celá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t>
  </si>
  <si>
    <t>Skříň o rozměru  200x90x50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Skříň je otevřená, vybavená - stavitelné police. Prášková vypalovaná barva na kovových částech  je v odstínu dle RAL. Rozměry v toleranci +/-5%.</t>
  </si>
  <si>
    <t>Skříň o rozměru  200x90x50 cm ( v x š x h )
Konstrukce: LTD  18 mm, lepená konstrukce, 2 mm ABS hrany. Celá konstrukce je zpevněna ocelovým jeklem  40 x 20 mm umístěným z čelní pohledové strany skříně - v horní a spodní části. Profily jsou do korpusu zapuštěny do hloubky 20mm a druhým rozměrem 40 mm rámují uvedené části. Skříň je rovněž osazena čtyřmi rektifikačními šrouby. Skříň je ve spodní části opatřena 10x zásuvkou s plnovýsuvem v.15cm, 1x stavitelné police. Prášková vypalovaná barva na kovových částech  je v odstínu dle RAL. Rozměry v toleranci +/-5%.</t>
  </si>
  <si>
    <t xml:space="preserve">Krycí deska tl.25mm r. 120x180cm se zvýšeným okrajem o 8cm </t>
  </si>
  <si>
    <t>Učitelské kompaktní pracoviště s přípravou pro  vnitřní skrytou elektro vestavbu, kabeláže, výsuv LCD monitoru a s plynule elektricky vertikálně posuvnou pracovní deskou. Katedra o rozměru (vxšxh) 76 x 90 x 68 cm je vestavěna do samonosné ocelové kostry. Boční nohy jsou z plochooválného profilu 50x30x2mm ohýbaného do tvaru "C" s  250mm dlouhým rektifikovaným návlekem na spodní části. Dvojitá záda i boxy  jsou z materiálu LTD 18 mm, hrany ošetřené ABS 2mm.  Na pracovní desku je předepsán laminovaný  materiál MDF v designu buk, kdy poslední průhledná ochranná vrstva - overlay chrání desku před opotřebením. Pracovní deska katedry o tloušťce 25mm s ABS hranou je horizontálně posuvná (na ložisku nebo obdobně mechanicky kvalitní řešení), uzamykatelná. Pod pracovní deskou má katedra vestavěný vertikálně výsuvný mechanismus se sklopným VESA držákem a možností umístění   v pěti výškových stupních pro různé velikosti LCD monitoru. Výsuv je realizován pomocí skryté plynové vzpěry, která je vybavena hydraulickým tlumením před dosažením koncové polohy. Odblokování pracuje na principu „propiskového mechanismu“. Pracoviště je současně uzpůsobeno pro práci přednášejícího tím způsobem, že pracovní plocha (pracovní deska) včetně vysunutého/zasunutého monitoru lze plynule elektricky vertikálně vysunout pro práci ve stoje (tzn. 0 až 30cm), v libovolném bodě uvedeného rozmezí zastavit a opět plynule zasunout zpět.  Rozměry v toleranci +/-5%.</t>
  </si>
  <si>
    <t>Plně  zatmavující interiérové eletrické rolety š.220cm, ovládání každé okno zvlášť.</t>
  </si>
  <si>
    <t>Skříň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</si>
</sst>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CE"/>
      <charset val="238"/>
    </font>
    <font>
      <sz val="10"/>
      <name val="Arial CE"/>
      <family val="2"/>
      <charset val="238"/>
    </font>
    <font>
      <u/>
      <sz val="10"/>
      <color indexed="12"/>
      <name val="Arial CE"/>
      <charset val="238"/>
    </font>
    <font>
      <sz val="10"/>
      <name val="Arial"/>
      <family val="2"/>
    </font>
    <font>
      <b/>
      <sz val="10"/>
      <name val="Arial CE"/>
      <charset val="238"/>
    </font>
    <font>
      <sz val="10"/>
      <name val="Arial CE"/>
      <charset val="238"/>
    </font>
    <font>
      <sz val="8"/>
      <name val="Arial Narrow"/>
      <family val="2"/>
    </font>
    <font>
      <sz val="11"/>
      <name val="Calibri"/>
      <family val="2"/>
      <charset val="238"/>
    </font>
    <font>
      <sz val="10"/>
      <name val="DIN Next LT Pro"/>
      <family val="2"/>
    </font>
    <font>
      <sz val="10"/>
      <name val="Calibri"/>
      <family val="2"/>
      <charset val="238"/>
    </font>
    <font>
      <b/>
      <sz val="12"/>
      <name val="Calibri"/>
      <family val="2"/>
      <charset val="238"/>
    </font>
    <font>
      <b/>
      <sz val="12"/>
      <color indexed="18"/>
      <name val="Calibri"/>
      <family val="2"/>
      <charset val="238"/>
    </font>
    <font>
      <b/>
      <sz val="10"/>
      <name val="Calibri"/>
      <family val="2"/>
      <charset val="238"/>
    </font>
    <font>
      <b/>
      <sz val="10"/>
      <color indexed="18"/>
      <name val="Calibri"/>
      <family val="2"/>
      <charset val="238"/>
    </font>
    <font>
      <sz val="8"/>
      <name val="Calibri"/>
      <family val="2"/>
      <charset val="238"/>
    </font>
    <font>
      <sz val="10"/>
      <color indexed="18"/>
      <name val="Calibri"/>
      <family val="2"/>
      <charset val="238"/>
    </font>
    <font>
      <b/>
      <sz val="10.5"/>
      <name val="Calibri"/>
      <family val="2"/>
      <charset val="238"/>
    </font>
    <font>
      <sz val="12"/>
      <name val="Calibri"/>
      <family val="2"/>
      <charset val="238"/>
    </font>
    <font>
      <sz val="8"/>
      <name val="Verdana"/>
      <family val="2"/>
      <charset val="238"/>
    </font>
    <font>
      <sz val="11"/>
      <color theme="0"/>
      <name val="Calibri"/>
      <family val="2"/>
      <charset val="238"/>
      <scheme val="minor"/>
    </font>
    <font>
      <sz val="11"/>
      <name val="Calibri"/>
      <family val="2"/>
      <charset val="238"/>
      <scheme val="minor"/>
    </font>
    <font>
      <b/>
      <sz val="11"/>
      <name val="Calibri"/>
      <family val="2"/>
      <charset val="238"/>
      <scheme val="minor"/>
    </font>
    <font>
      <b/>
      <sz val="18"/>
      <color theme="1" tint="0.34998626667073579"/>
      <name val="Calibri"/>
      <family val="2"/>
      <charset val="238"/>
    </font>
    <font>
      <sz val="10"/>
      <name val="Calibri"/>
      <family val="2"/>
      <charset val="238"/>
      <scheme val="minor"/>
    </font>
    <font>
      <sz val="11"/>
      <color theme="3" tint="-0.499984740745262"/>
      <name val="Calibri"/>
      <family val="2"/>
      <charset val="238"/>
    </font>
    <font>
      <sz val="8.5"/>
      <name val="Calibri"/>
      <family val="2"/>
      <charset val="238"/>
      <scheme val="minor"/>
    </font>
    <font>
      <sz val="9"/>
      <name val="Calibri"/>
      <family val="2"/>
      <charset val="238"/>
      <scheme val="minor"/>
    </font>
    <font>
      <sz val="10"/>
      <color theme="1"/>
      <name val="Calibri"/>
      <family val="2"/>
      <charset val="238"/>
    </font>
    <font>
      <sz val="8"/>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5" fillId="0" borderId="0"/>
    <xf numFmtId="0" fontId="18" fillId="0" borderId="0"/>
  </cellStyleXfs>
  <cellXfs count="86">
    <xf numFmtId="0" fontId="0" fillId="0" borderId="0" xfId="0"/>
    <xf numFmtId="49" fontId="9" fillId="0" borderId="0" xfId="0" applyNumberFormat="1" applyFont="1" applyAlignment="1">
      <alignment horizontal="left"/>
    </xf>
    <xf numFmtId="14" fontId="9" fillId="0" borderId="0" xfId="0" applyNumberFormat="1" applyFont="1" applyAlignment="1">
      <alignment horizontal="left"/>
    </xf>
    <xf numFmtId="0" fontId="9" fillId="0" borderId="0" xfId="0" applyFont="1" applyAlignment="1">
      <alignment horizontal="left"/>
    </xf>
    <xf numFmtId="0" fontId="24" fillId="0" borderId="0" xfId="0" applyFont="1" applyAlignment="1">
      <alignment horizontal="left" vertical="center" wrapText="1"/>
    </xf>
    <xf numFmtId="0" fontId="0" fillId="0" borderId="0" xfId="1" applyFont="1" applyBorder="1" applyAlignment="1" applyProtection="1">
      <alignment horizontal="left" vertical="center" wrapText="1"/>
    </xf>
    <xf numFmtId="0" fontId="9" fillId="0" borderId="1" xfId="0" applyFont="1" applyBorder="1" applyAlignment="1">
      <alignment horizontal="left" vertical="top" wrapText="1"/>
    </xf>
    <xf numFmtId="0" fontId="9" fillId="0" borderId="1" xfId="0" applyFont="1" applyBorder="1" applyAlignment="1" applyProtection="1">
      <alignment horizontal="left" vertical="center" wrapText="1"/>
      <protection hidden="1"/>
    </xf>
    <xf numFmtId="0" fontId="9" fillId="0" borderId="1" xfId="3" applyFont="1" applyBorder="1" applyAlignment="1" applyProtection="1">
      <alignment horizontal="left" vertical="center" wrapText="1"/>
      <protection locked="0"/>
    </xf>
    <xf numFmtId="0" fontId="9" fillId="0" borderId="1" xfId="2" applyFont="1" applyBorder="1" applyAlignment="1">
      <alignment horizontal="left" vertical="center" wrapText="1"/>
    </xf>
    <xf numFmtId="0" fontId="9" fillId="0" borderId="1" xfId="0" applyFont="1" applyBorder="1" applyAlignment="1">
      <alignment horizontal="left" vertical="center" wrapText="1"/>
    </xf>
    <xf numFmtId="0" fontId="26" fillId="0" borderId="5" xfId="0" applyFont="1" applyBorder="1" applyAlignment="1" applyProtection="1">
      <alignment horizontal="left" vertical="center" wrapText="1"/>
      <protection hidden="1"/>
    </xf>
    <xf numFmtId="0" fontId="23" fillId="0" borderId="5" xfId="0" applyFont="1" applyBorder="1" applyAlignment="1" applyProtection="1">
      <alignment horizontal="left" vertical="center" wrapText="1"/>
      <protection hidden="1"/>
    </xf>
    <xf numFmtId="0" fontId="23" fillId="0" borderId="1" xfId="0" applyFont="1" applyBorder="1" applyAlignment="1" applyProtection="1">
      <alignment horizontal="left" vertical="center" wrapText="1"/>
      <protection hidden="1"/>
    </xf>
    <xf numFmtId="49" fontId="9" fillId="0" borderId="5" xfId="0" applyNumberFormat="1" applyFont="1" applyBorder="1" applyAlignment="1">
      <alignment horizontal="left" vertical="center" wrapText="1"/>
    </xf>
    <xf numFmtId="0" fontId="23" fillId="0" borderId="0" xfId="0" applyFont="1" applyAlignment="1">
      <alignment horizontal="left"/>
    </xf>
    <xf numFmtId="2" fontId="23" fillId="0" borderId="0" xfId="0" applyNumberFormat="1" applyFont="1" applyAlignment="1">
      <alignment horizontal="left"/>
    </xf>
    <xf numFmtId="0" fontId="28" fillId="0" borderId="0" xfId="0" applyFont="1" applyAlignment="1">
      <alignment horizontal="left" vertical="center"/>
    </xf>
    <xf numFmtId="49" fontId="12" fillId="0" borderId="5" xfId="0" applyNumberFormat="1" applyFont="1" applyBorder="1" applyAlignment="1">
      <alignment horizontal="left" vertical="center"/>
    </xf>
    <xf numFmtId="0" fontId="10" fillId="3" borderId="1" xfId="0" applyFont="1" applyFill="1" applyBorder="1" applyAlignment="1">
      <alignment horizontal="left" vertical="center" wrapText="1"/>
    </xf>
    <xf numFmtId="0" fontId="7" fillId="0" borderId="0" xfId="0" applyFont="1" applyAlignment="1">
      <alignment horizontal="left" vertical="center" wrapText="1"/>
    </xf>
    <xf numFmtId="0" fontId="19" fillId="0" borderId="0" xfId="0" applyFont="1" applyAlignment="1">
      <alignment horizontal="left"/>
    </xf>
    <xf numFmtId="0" fontId="0" fillId="0" borderId="0" xfId="0" applyAlignment="1">
      <alignment horizontal="left"/>
    </xf>
    <xf numFmtId="0" fontId="20" fillId="0" borderId="0" xfId="0" applyFont="1" applyAlignment="1">
      <alignment horizontal="left"/>
    </xf>
    <xf numFmtId="3" fontId="0" fillId="0" borderId="0" xfId="0" applyNumberFormat="1" applyAlignment="1">
      <alignment horizontal="left"/>
    </xf>
    <xf numFmtId="49" fontId="0" fillId="0" borderId="0" xfId="0" applyNumberFormat="1" applyAlignment="1">
      <alignment horizontal="left"/>
    </xf>
    <xf numFmtId="0" fontId="21" fillId="0" borderId="0" xfId="0" applyFont="1" applyAlignment="1">
      <alignment horizontal="left"/>
    </xf>
    <xf numFmtId="0" fontId="4" fillId="0" borderId="0" xfId="0" applyFont="1" applyAlignment="1">
      <alignment horizontal="left"/>
    </xf>
    <xf numFmtId="0" fontId="22" fillId="0" borderId="0" xfId="0" applyFont="1" applyAlignment="1">
      <alignment horizontal="left"/>
    </xf>
    <xf numFmtId="0" fontId="9" fillId="0" borderId="0" xfId="0" applyFont="1" applyAlignment="1">
      <alignment horizontal="left" wrapText="1"/>
    </xf>
    <xf numFmtId="3" fontId="9" fillId="0" borderId="0" xfId="0" applyNumberFormat="1" applyFont="1" applyAlignment="1">
      <alignment horizontal="left"/>
    </xf>
    <xf numFmtId="0" fontId="1" fillId="0" borderId="0" xfId="0" applyFont="1" applyAlignment="1">
      <alignment horizontal="left"/>
    </xf>
    <xf numFmtId="0" fontId="10" fillId="0" borderId="0" xfId="0" applyFont="1" applyAlignment="1">
      <alignment horizontal="left"/>
    </xf>
    <xf numFmtId="49" fontId="11" fillId="0" borderId="0" xfId="0" applyNumberFormat="1" applyFont="1" applyAlignment="1">
      <alignment horizontal="left"/>
    </xf>
    <xf numFmtId="49" fontId="12" fillId="0" borderId="0" xfId="0" applyNumberFormat="1" applyFont="1" applyAlignment="1">
      <alignment horizontal="left"/>
    </xf>
    <xf numFmtId="0" fontId="12" fillId="2" borderId="8" xfId="0" applyFont="1" applyFill="1" applyBorder="1" applyAlignment="1">
      <alignment horizontal="left" vertical="center"/>
    </xf>
    <xf numFmtId="3" fontId="12" fillId="2" borderId="9" xfId="0" applyNumberFormat="1" applyFont="1" applyFill="1" applyBorder="1" applyAlignment="1">
      <alignment horizontal="left" vertical="center"/>
    </xf>
    <xf numFmtId="0" fontId="12" fillId="2" borderId="1" xfId="0" applyFont="1" applyFill="1" applyBorder="1" applyAlignment="1">
      <alignment horizontal="left" vertical="center"/>
    </xf>
    <xf numFmtId="3" fontId="12" fillId="2" borderId="2" xfId="0" applyNumberFormat="1" applyFont="1" applyFill="1" applyBorder="1" applyAlignment="1">
      <alignment horizontal="left" vertical="center"/>
    </xf>
    <xf numFmtId="0" fontId="12" fillId="0" borderId="1" xfId="0" applyFont="1" applyBorder="1" applyAlignment="1">
      <alignment horizontal="left" vertical="center"/>
    </xf>
    <xf numFmtId="3" fontId="12" fillId="0" borderId="2" xfId="0" applyNumberFormat="1" applyFont="1" applyBorder="1" applyAlignment="1">
      <alignment horizontal="left" vertical="center"/>
    </xf>
    <xf numFmtId="49" fontId="9" fillId="0" borderId="5" xfId="0" applyNumberFormat="1" applyFont="1" applyBorder="1" applyAlignment="1">
      <alignment horizontal="left" vertical="center"/>
    </xf>
    <xf numFmtId="0" fontId="12" fillId="0" borderId="1" xfId="0" applyFont="1" applyBorder="1" applyAlignment="1">
      <alignment horizontal="left" vertical="center" wrapText="1"/>
    </xf>
    <xf numFmtId="3" fontId="9" fillId="0" borderId="1" xfId="0" applyNumberFormat="1" applyFont="1" applyBorder="1" applyAlignment="1">
      <alignment horizontal="left" vertical="center"/>
    </xf>
    <xf numFmtId="0" fontId="9" fillId="0" borderId="1" xfId="0" applyFont="1" applyBorder="1" applyAlignment="1">
      <alignment horizontal="left" vertical="center"/>
    </xf>
    <xf numFmtId="3" fontId="9" fillId="0" borderId="1" xfId="0" applyNumberFormat="1" applyFont="1" applyBorder="1" applyAlignment="1">
      <alignment horizontal="left" vertical="center" wrapText="1"/>
    </xf>
    <xf numFmtId="3" fontId="9" fillId="0" borderId="2" xfId="0" applyNumberFormat="1" applyFont="1" applyBorder="1" applyAlignment="1">
      <alignment horizontal="left" vertical="center"/>
    </xf>
    <xf numFmtId="0" fontId="9" fillId="0" borderId="0" xfId="0" applyFont="1" applyAlignment="1">
      <alignment horizontal="left" vertical="center"/>
    </xf>
    <xf numFmtId="0" fontId="25" fillId="0" borderId="1" xfId="0" applyFont="1" applyBorder="1" applyAlignment="1" applyProtection="1">
      <alignment horizontal="left" vertical="center" wrapText="1"/>
      <protection hidden="1"/>
    </xf>
    <xf numFmtId="0" fontId="9" fillId="0" borderId="5" xfId="0" applyFont="1" applyBorder="1" applyAlignment="1" applyProtection="1">
      <alignment horizontal="left" vertical="center" wrapText="1"/>
      <protection hidden="1"/>
    </xf>
    <xf numFmtId="4" fontId="9" fillId="0" borderId="1" xfId="0" applyNumberFormat="1" applyFont="1" applyBorder="1" applyAlignment="1">
      <alignment horizontal="left" vertical="center"/>
    </xf>
    <xf numFmtId="0" fontId="23" fillId="0" borderId="1" xfId="0" applyFont="1" applyBorder="1" applyAlignment="1">
      <alignment horizontal="left" vertical="center" wrapText="1"/>
    </xf>
    <xf numFmtId="3" fontId="12" fillId="4" borderId="1" xfId="0" applyNumberFormat="1" applyFont="1" applyFill="1" applyBorder="1" applyAlignment="1">
      <alignment horizontal="left" vertical="center"/>
    </xf>
    <xf numFmtId="3" fontId="12" fillId="4" borderId="2" xfId="0" applyNumberFormat="1" applyFont="1" applyFill="1" applyBorder="1" applyAlignment="1">
      <alignment horizontal="left" vertical="center"/>
    </xf>
    <xf numFmtId="0" fontId="27" fillId="0" borderId="1" xfId="0" applyFont="1" applyBorder="1" applyAlignment="1">
      <alignment horizontal="left" vertical="center" wrapText="1"/>
    </xf>
    <xf numFmtId="4" fontId="9" fillId="0" borderId="1" xfId="0" applyNumberFormat="1" applyFont="1" applyBorder="1" applyAlignment="1">
      <alignment horizontal="left" vertical="center" wrapText="1"/>
    </xf>
    <xf numFmtId="4" fontId="9" fillId="0" borderId="2" xfId="0" applyNumberFormat="1" applyFont="1" applyBorder="1" applyAlignment="1">
      <alignment horizontal="left" vertical="center"/>
    </xf>
    <xf numFmtId="0" fontId="23" fillId="0" borderId="1" xfId="0" applyFont="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2" fillId="2" borderId="3" xfId="0" applyFont="1" applyFill="1" applyBorder="1" applyAlignment="1">
      <alignment horizontal="left" vertical="center" wrapText="1"/>
    </xf>
    <xf numFmtId="3" fontId="12" fillId="2" borderId="3" xfId="0" applyNumberFormat="1" applyFont="1" applyFill="1" applyBorder="1" applyAlignment="1">
      <alignment horizontal="left" vertical="center"/>
    </xf>
    <xf numFmtId="3" fontId="12" fillId="2" borderId="3" xfId="0" applyNumberFormat="1" applyFont="1" applyFill="1" applyBorder="1" applyAlignment="1">
      <alignment horizontal="left" vertical="center" wrapText="1"/>
    </xf>
    <xf numFmtId="3" fontId="12" fillId="2" borderId="6" xfId="0" applyNumberFormat="1" applyFont="1" applyFill="1" applyBorder="1" applyAlignment="1">
      <alignment horizontal="left" vertical="center"/>
    </xf>
    <xf numFmtId="49" fontId="23" fillId="0" borderId="0" xfId="0" applyNumberFormat="1" applyFont="1" applyAlignment="1">
      <alignment horizontal="left"/>
    </xf>
    <xf numFmtId="0" fontId="14" fillId="0" borderId="0" xfId="0" applyFont="1" applyAlignment="1">
      <alignment horizontal="left"/>
    </xf>
    <xf numFmtId="3" fontId="14" fillId="0" borderId="0" xfId="0" applyNumberFormat="1" applyFont="1" applyAlignment="1">
      <alignment horizontal="left"/>
    </xf>
    <xf numFmtId="0" fontId="6" fillId="0" borderId="0" xfId="0" applyFont="1" applyAlignment="1">
      <alignment horizontal="left" vertical="center"/>
    </xf>
    <xf numFmtId="0" fontId="17" fillId="0" borderId="0" xfId="0" applyFont="1" applyAlignment="1">
      <alignment horizontal="left"/>
    </xf>
    <xf numFmtId="0" fontId="15" fillId="0" borderId="0" xfId="0" applyFont="1" applyAlignment="1">
      <alignment horizontal="left"/>
    </xf>
    <xf numFmtId="3" fontId="13" fillId="0" borderId="0" xfId="0" applyNumberFormat="1" applyFont="1" applyAlignment="1">
      <alignment horizontal="left"/>
    </xf>
    <xf numFmtId="0" fontId="3" fillId="0" borderId="0" xfId="0" applyFont="1" applyAlignment="1">
      <alignment horizontal="left"/>
    </xf>
    <xf numFmtId="49" fontId="8" fillId="0" borderId="0" xfId="0" applyNumberFormat="1" applyFont="1" applyAlignment="1">
      <alignment horizontal="left"/>
    </xf>
    <xf numFmtId="0" fontId="8" fillId="0" borderId="0" xfId="0" applyFont="1" applyAlignment="1">
      <alignment horizontal="left"/>
    </xf>
    <xf numFmtId="3" fontId="8" fillId="0" borderId="0" xfId="0" applyNumberFormat="1" applyFont="1" applyAlignment="1">
      <alignment horizontal="left"/>
    </xf>
    <xf numFmtId="49" fontId="1" fillId="0" borderId="0" xfId="0" applyNumberFormat="1" applyFont="1" applyAlignment="1">
      <alignment horizontal="left"/>
    </xf>
    <xf numFmtId="3" fontId="1" fillId="0" borderId="0" xfId="0" applyNumberFormat="1" applyFont="1" applyAlignment="1">
      <alignment horizontal="left"/>
    </xf>
    <xf numFmtId="49" fontId="16" fillId="0" borderId="0" xfId="0" applyNumberFormat="1" applyFont="1" applyAlignment="1">
      <alignment horizontal="left" vertical="center"/>
    </xf>
    <xf numFmtId="49" fontId="12" fillId="0" borderId="0" xfId="0" applyNumberFormat="1" applyFont="1" applyAlignment="1">
      <alignment horizontal="left" vertical="center"/>
    </xf>
    <xf numFmtId="49" fontId="7" fillId="0" borderId="0" xfId="0" applyNumberFormat="1" applyFont="1" applyAlignment="1">
      <alignment horizontal="left"/>
    </xf>
    <xf numFmtId="0" fontId="7" fillId="0" borderId="0" xfId="0" applyFont="1" applyAlignment="1">
      <alignment horizontal="left" vertical="center" wrapText="1"/>
    </xf>
    <xf numFmtId="49" fontId="12" fillId="2" borderId="7" xfId="0" applyNumberFormat="1" applyFont="1" applyFill="1" applyBorder="1" applyAlignment="1">
      <alignment horizontal="left" vertical="center"/>
    </xf>
    <xf numFmtId="49" fontId="12" fillId="2" borderId="5" xfId="0" applyNumberFormat="1" applyFont="1" applyFill="1" applyBorder="1" applyAlignment="1">
      <alignment horizontal="left" vertical="center"/>
    </xf>
    <xf numFmtId="0" fontId="12" fillId="2" borderId="8" xfId="0" applyFont="1" applyFill="1" applyBorder="1" applyAlignment="1">
      <alignment horizontal="left" vertical="center"/>
    </xf>
    <xf numFmtId="0" fontId="12" fillId="2" borderId="1" xfId="0" applyFont="1" applyFill="1" applyBorder="1" applyAlignment="1">
      <alignment horizontal="left" vertical="center"/>
    </xf>
    <xf numFmtId="49" fontId="7" fillId="0" borderId="0" xfId="0" applyNumberFormat="1" applyFont="1" applyAlignment="1">
      <alignment horizontal="left" vertical="center"/>
    </xf>
  </cellXfs>
  <cellStyles count="4">
    <cellStyle name="Hypertextový odkaz" xfId="1" builtinId="8"/>
    <cellStyle name="Normální" xfId="0" builtinId="0"/>
    <cellStyle name="Normální 2" xfId="2" xr:uid="{00000000-0005-0000-0000-000002000000}"/>
    <cellStyle name="Normální 5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10</xdr:col>
      <xdr:colOff>0</xdr:colOff>
      <xdr:row>5</xdr:row>
      <xdr:rowOff>104775</xdr:rowOff>
    </xdr:from>
    <xdr:ext cx="184731" cy="264560"/>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924877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twoCellAnchor>
    <xdr:from>
      <xdr:col>1</xdr:col>
      <xdr:colOff>79889</xdr:colOff>
      <xdr:row>0</xdr:row>
      <xdr:rowOff>103494</xdr:rowOff>
    </xdr:from>
    <xdr:to>
      <xdr:col>4</xdr:col>
      <xdr:colOff>456129</xdr:colOff>
      <xdr:row>5</xdr:row>
      <xdr:rowOff>166353</xdr:rowOff>
    </xdr:to>
    <xdr:sp macro="" textlink="">
      <xdr:nvSpPr>
        <xdr:cNvPr id="5" name="TextovéPole 4">
          <a:extLst>
            <a:ext uri="{FF2B5EF4-FFF2-40B4-BE49-F238E27FC236}">
              <a16:creationId xmlns:a16="http://schemas.microsoft.com/office/drawing/2014/main" id="{00000000-0008-0000-0000-000005000000}"/>
            </a:ext>
          </a:extLst>
        </xdr:cNvPr>
        <xdr:cNvSpPr txBox="1"/>
      </xdr:nvSpPr>
      <xdr:spPr bwMode="auto">
        <a:xfrm>
          <a:off x="184357" y="103494"/>
          <a:ext cx="4216966" cy="978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b="0" i="0" u="none" strike="noStrike">
            <a:solidFill>
              <a:schemeClr val="bg1"/>
            </a:solidFill>
            <a:effectLst/>
            <a:latin typeface="+mn-lt"/>
            <a:ea typeface="+mn-ea"/>
            <a:cs typeface="+mn-cs"/>
          </a:endParaRPr>
        </a:p>
        <a:p>
          <a:r>
            <a:rPr lang="cs-CZ" sz="1200" b="1" i="0" u="none" strike="noStrike">
              <a:solidFill>
                <a:schemeClr val="bg1"/>
              </a:solidFill>
              <a:effectLst/>
              <a:latin typeface="+mn-lt"/>
              <a:ea typeface="+mn-ea"/>
              <a:cs typeface="+mn-cs"/>
            </a:rPr>
            <a:t>Moderní škola s.r.o.</a:t>
          </a:r>
        </a:p>
        <a:p>
          <a:r>
            <a:rPr lang="cs-CZ" sz="1200" b="1" i="0" u="none" strike="noStrike">
              <a:solidFill>
                <a:schemeClr val="bg1"/>
              </a:solidFill>
              <a:effectLst/>
              <a:latin typeface="+mn-lt"/>
              <a:ea typeface="+mn-ea"/>
              <a:cs typeface="+mn-cs"/>
            </a:rPr>
            <a:t>K Rybníčkům 332</a:t>
          </a:r>
        </a:p>
        <a:p>
          <a:r>
            <a:rPr lang="cs-CZ" sz="1200" b="1" i="0" u="none" strike="noStrike">
              <a:solidFill>
                <a:schemeClr val="bg1"/>
              </a:solidFill>
              <a:effectLst/>
              <a:latin typeface="+mn-lt"/>
              <a:ea typeface="+mn-ea"/>
              <a:cs typeface="+mn-cs"/>
            </a:rPr>
            <a:t>747 81 Otice</a:t>
          </a:r>
          <a:endParaRPr lang="cs-CZ" sz="1200" b="1">
            <a:solidFill>
              <a:schemeClr val="bg1"/>
            </a:solidFill>
            <a:latin typeface="+mn-lt"/>
          </a:endParaRPr>
        </a:p>
        <a:p>
          <a:endParaRPr lang="cs-CZ" sz="1100" b="1">
            <a:solidFill>
              <a:schemeClr val="bg1"/>
            </a:solidFill>
          </a:endParaRPr>
        </a:p>
      </xdr:txBody>
    </xdr:sp>
    <xdr:clientData/>
  </xdr:twoCellAnchor>
  <xdr:twoCellAnchor editAs="oneCell">
    <xdr:from>
      <xdr:col>1</xdr:col>
      <xdr:colOff>9430</xdr:colOff>
      <xdr:row>73</xdr:row>
      <xdr:rowOff>83521</xdr:rowOff>
    </xdr:from>
    <xdr:to>
      <xdr:col>3</xdr:col>
      <xdr:colOff>53348</xdr:colOff>
      <xdr:row>94</xdr:row>
      <xdr:rowOff>71080</xdr:rowOff>
    </xdr:to>
    <xdr:pic>
      <xdr:nvPicPr>
        <xdr:cNvPr id="10" name="Obrázek 7">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168" y="93305922"/>
          <a:ext cx="6160665" cy="3495779"/>
        </a:xfrm>
        <a:prstGeom prst="rect">
          <a:avLst/>
        </a:prstGeom>
        <a:noFill/>
        <a:ln w="9525">
          <a:noFill/>
          <a:miter lim="800000"/>
          <a:headEnd/>
          <a:tailEnd/>
        </a:ln>
      </xdr:spPr>
    </xdr:pic>
    <xdr:clientData/>
  </xdr:twoCellAnchor>
  <xdr:twoCellAnchor editAs="oneCell">
    <xdr:from>
      <xdr:col>0</xdr:col>
      <xdr:colOff>66015</xdr:colOff>
      <xdr:row>94</xdr:row>
      <xdr:rowOff>133612</xdr:rowOff>
    </xdr:from>
    <xdr:to>
      <xdr:col>4</xdr:col>
      <xdr:colOff>140523</xdr:colOff>
      <xdr:row>114</xdr:row>
      <xdr:rowOff>38276</xdr:rowOff>
    </xdr:to>
    <xdr:pic>
      <xdr:nvPicPr>
        <xdr:cNvPr id="6" name="Obrázek 5">
          <a:extLst>
            <a:ext uri="{FF2B5EF4-FFF2-40B4-BE49-F238E27FC236}">
              <a16:creationId xmlns:a16="http://schemas.microsoft.com/office/drawing/2014/main" id="{FBD8E0EC-CD96-48DA-8534-2CDA702594EC}"/>
            </a:ext>
          </a:extLst>
        </xdr:cNvPr>
        <xdr:cNvPicPr>
          <a:picLocks noChangeAspect="1"/>
        </xdr:cNvPicPr>
      </xdr:nvPicPr>
      <xdr:blipFill>
        <a:blip xmlns:r="http://schemas.openxmlformats.org/officeDocument/2006/relationships" r:embed="rId2" cstate="print"/>
        <a:stretch>
          <a:fillRect/>
        </a:stretch>
      </xdr:blipFill>
      <xdr:spPr>
        <a:xfrm>
          <a:off x="66015" y="96864231"/>
          <a:ext cx="6611864" cy="31299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29"/>
  <sheetViews>
    <sheetView tabSelected="1" topLeftCell="A28" zoomScale="101" zoomScaleNormal="124" workbookViewId="0">
      <selection activeCell="B44" sqref="B44"/>
    </sheetView>
  </sheetViews>
  <sheetFormatPr defaultColWidth="8.88671875" defaultRowHeight="13.8"/>
  <cols>
    <col min="1" max="1" width="1.5546875" style="22" customWidth="1"/>
    <col min="2" max="2" width="13.44140625" style="25" customWidth="1"/>
    <col min="3" max="3" width="78.109375" style="22" customWidth="1"/>
    <col min="4" max="4" width="4.6640625" style="22" customWidth="1"/>
    <col min="5" max="5" width="12.109375" style="22" customWidth="1"/>
    <col min="6" max="6" width="5.88671875" style="22" customWidth="1"/>
    <col min="7" max="7" width="12.44140625" style="22" customWidth="1"/>
    <col min="8" max="8" width="16" style="22" customWidth="1"/>
    <col min="9" max="9" width="16.44140625" style="24" customWidth="1"/>
    <col min="10" max="10" width="2" style="22" customWidth="1"/>
    <col min="11" max="11" width="26.88671875" style="15" customWidth="1"/>
    <col min="12" max="12" width="21.33203125" style="22" customWidth="1"/>
    <col min="13" max="15" width="15.6640625" style="22" customWidth="1"/>
    <col min="16" max="16384" width="8.88671875" style="22"/>
  </cols>
  <sheetData>
    <row r="2" spans="2:11" ht="14.4">
      <c r="B2" s="21"/>
      <c r="H2" s="23"/>
    </row>
    <row r="3" spans="2:11" ht="14.4">
      <c r="B3" s="21"/>
      <c r="H3" s="23"/>
    </row>
    <row r="4" spans="2:11" ht="14.4">
      <c r="B4" s="21"/>
      <c r="H4" s="23"/>
    </row>
    <row r="5" spans="2:11" ht="14.4">
      <c r="H5" s="23"/>
    </row>
    <row r="6" spans="2:11" ht="14.4">
      <c r="H6" s="26"/>
    </row>
    <row r="7" spans="2:11" ht="14.4">
      <c r="G7" s="27"/>
      <c r="H7" s="23"/>
    </row>
    <row r="8" spans="2:11" s="31" customFormat="1" ht="23.4">
      <c r="B8" s="28" t="s">
        <v>8</v>
      </c>
      <c r="C8" s="29"/>
      <c r="D8" s="3"/>
      <c r="E8" s="3"/>
      <c r="F8" s="3"/>
      <c r="G8" s="3"/>
      <c r="H8" s="3"/>
      <c r="I8" s="30"/>
      <c r="J8" s="3"/>
      <c r="K8" s="15"/>
    </row>
    <row r="9" spans="2:11" s="31" customFormat="1" ht="15.6">
      <c r="B9" s="32" t="s">
        <v>59</v>
      </c>
      <c r="C9" s="33"/>
      <c r="D9" s="3"/>
      <c r="E9" s="3"/>
      <c r="F9" s="3"/>
      <c r="G9" s="3"/>
      <c r="H9" s="3"/>
      <c r="I9" s="30"/>
      <c r="J9" s="3"/>
      <c r="K9" s="15"/>
    </row>
    <row r="10" spans="2:11" s="31" customFormat="1" ht="15.6">
      <c r="B10" s="33"/>
      <c r="C10" s="29"/>
      <c r="D10" s="3"/>
      <c r="E10" s="3"/>
      <c r="F10" s="3"/>
      <c r="G10" s="3"/>
      <c r="H10" s="3"/>
      <c r="I10" s="30"/>
      <c r="J10" s="3"/>
      <c r="K10" s="15"/>
    </row>
    <row r="11" spans="2:11" s="31" customFormat="1" ht="15" customHeight="1">
      <c r="B11" s="34" t="s">
        <v>4</v>
      </c>
      <c r="C11" s="80" t="s">
        <v>52</v>
      </c>
      <c r="D11" s="80"/>
      <c r="E11" s="80"/>
      <c r="F11" s="80"/>
      <c r="G11" s="80"/>
      <c r="H11" s="80"/>
      <c r="I11" s="80"/>
      <c r="J11" s="3"/>
      <c r="K11" s="15"/>
    </row>
    <row r="12" spans="2:11" s="31" customFormat="1" ht="15" customHeight="1">
      <c r="B12" s="34"/>
      <c r="C12" s="5"/>
      <c r="D12" s="20"/>
      <c r="E12" s="20"/>
      <c r="F12" s="20"/>
      <c r="G12" s="20"/>
      <c r="H12" s="20"/>
      <c r="I12" s="20"/>
      <c r="J12" s="3"/>
      <c r="K12" s="15"/>
    </row>
    <row r="13" spans="2:11" s="31" customFormat="1" ht="15" customHeight="1" thickBot="1">
      <c r="B13" s="34"/>
      <c r="C13" s="4"/>
      <c r="D13" s="4"/>
      <c r="E13" s="4"/>
      <c r="F13" s="4"/>
      <c r="G13" s="4"/>
      <c r="H13" s="4"/>
      <c r="I13" s="4"/>
      <c r="J13" s="3"/>
      <c r="K13" s="15"/>
    </row>
    <row r="14" spans="2:11" s="31" customFormat="1">
      <c r="B14" s="81" t="s">
        <v>7</v>
      </c>
      <c r="C14" s="83" t="s">
        <v>9</v>
      </c>
      <c r="D14" s="83" t="s">
        <v>10</v>
      </c>
      <c r="E14" s="35" t="s">
        <v>0</v>
      </c>
      <c r="F14" s="35" t="s">
        <v>1</v>
      </c>
      <c r="G14" s="35" t="s">
        <v>0</v>
      </c>
      <c r="H14" s="35" t="s">
        <v>2</v>
      </c>
      <c r="I14" s="36" t="s">
        <v>2</v>
      </c>
      <c r="J14" s="3"/>
      <c r="K14" s="15"/>
    </row>
    <row r="15" spans="2:11" s="31" customFormat="1">
      <c r="B15" s="82"/>
      <c r="C15" s="84"/>
      <c r="D15" s="84"/>
      <c r="E15" s="37" t="s">
        <v>3</v>
      </c>
      <c r="F15" s="37" t="s">
        <v>5</v>
      </c>
      <c r="G15" s="37" t="s">
        <v>6</v>
      </c>
      <c r="H15" s="37" t="s">
        <v>3</v>
      </c>
      <c r="I15" s="38" t="s">
        <v>6</v>
      </c>
      <c r="J15" s="3"/>
      <c r="K15" s="15"/>
    </row>
    <row r="16" spans="2:11" s="31" customFormat="1" ht="77.25" customHeight="1">
      <c r="B16" s="18"/>
      <c r="C16" s="19" t="s">
        <v>53</v>
      </c>
      <c r="D16" s="39"/>
      <c r="E16" s="39"/>
      <c r="F16" s="39"/>
      <c r="G16" s="39"/>
      <c r="H16" s="39"/>
      <c r="I16" s="40"/>
      <c r="J16" s="3"/>
      <c r="K16" s="15"/>
    </row>
    <row r="17" spans="2:11" s="31" customFormat="1">
      <c r="B17" s="41"/>
      <c r="C17" s="42" t="s">
        <v>11</v>
      </c>
      <c r="D17" s="10"/>
      <c r="E17" s="43"/>
      <c r="F17" s="44"/>
      <c r="G17" s="45"/>
      <c r="H17" s="43"/>
      <c r="I17" s="46"/>
      <c r="J17" s="47"/>
      <c r="K17" s="15"/>
    </row>
    <row r="18" spans="2:11" s="31" customFormat="1" ht="382.5" customHeight="1">
      <c r="B18" s="41" t="s">
        <v>12</v>
      </c>
      <c r="C18" s="48" t="s">
        <v>13</v>
      </c>
      <c r="D18" s="10">
        <v>1</v>
      </c>
      <c r="E18" s="43"/>
      <c r="F18" s="43">
        <v>21</v>
      </c>
      <c r="G18" s="45">
        <f t="shared" ref="G18:G36" si="0">SUM(E18*1.21)</f>
        <v>0</v>
      </c>
      <c r="H18" s="43">
        <f>SUM(D18*E18)</f>
        <v>0</v>
      </c>
      <c r="I18" s="46">
        <f>SUM(D18*G18)</f>
        <v>0</v>
      </c>
      <c r="J18" s="47"/>
      <c r="K18" s="15"/>
    </row>
    <row r="19" spans="2:11" s="31" customFormat="1" ht="361.5" customHeight="1">
      <c r="B19" s="41" t="s">
        <v>14</v>
      </c>
      <c r="C19" s="6" t="s">
        <v>15</v>
      </c>
      <c r="D19" s="10">
        <v>1</v>
      </c>
      <c r="E19" s="43"/>
      <c r="F19" s="44">
        <v>21</v>
      </c>
      <c r="G19" s="45">
        <f t="shared" si="0"/>
        <v>0</v>
      </c>
      <c r="H19" s="43">
        <f>SUM(D19*E19)</f>
        <v>0</v>
      </c>
      <c r="I19" s="46">
        <f>SUM(D19*G19)</f>
        <v>0</v>
      </c>
      <c r="J19" s="47"/>
      <c r="K19" s="15"/>
    </row>
    <row r="20" spans="2:11" s="31" customFormat="1" ht="96.6">
      <c r="B20" s="49" t="s">
        <v>16</v>
      </c>
      <c r="C20" s="7" t="s">
        <v>17</v>
      </c>
      <c r="D20" s="10">
        <v>1</v>
      </c>
      <c r="E20" s="43"/>
      <c r="F20" s="44">
        <v>21</v>
      </c>
      <c r="G20" s="45">
        <f t="shared" si="0"/>
        <v>0</v>
      </c>
      <c r="H20" s="43">
        <f>SUM(E20*D20)</f>
        <v>0</v>
      </c>
      <c r="I20" s="46">
        <f>SUM(G20*D20)</f>
        <v>0</v>
      </c>
      <c r="J20" s="47"/>
      <c r="K20" s="15"/>
    </row>
    <row r="21" spans="2:11" s="31" customFormat="1" ht="96.6">
      <c r="B21" s="49" t="s">
        <v>18</v>
      </c>
      <c r="C21" s="7" t="s">
        <v>19</v>
      </c>
      <c r="D21" s="10">
        <v>1</v>
      </c>
      <c r="E21" s="50"/>
      <c r="F21" s="44">
        <v>21</v>
      </c>
      <c r="G21" s="45">
        <f t="shared" si="0"/>
        <v>0</v>
      </c>
      <c r="H21" s="43">
        <f t="shared" ref="H21:H36" si="1">SUM(D21*E21)</f>
        <v>0</v>
      </c>
      <c r="I21" s="46">
        <f t="shared" ref="I21:I36" si="2">SUM(D21*G21)</f>
        <v>0</v>
      </c>
      <c r="J21" s="47"/>
      <c r="K21" s="15"/>
    </row>
    <row r="22" spans="2:11" s="31" customFormat="1" ht="27.6">
      <c r="B22" s="49" t="s">
        <v>20</v>
      </c>
      <c r="C22" s="9" t="s">
        <v>58</v>
      </c>
      <c r="D22" s="10">
        <v>1.1000000000000001</v>
      </c>
      <c r="E22" s="43"/>
      <c r="F22" s="44">
        <v>21</v>
      </c>
      <c r="G22" s="45">
        <f t="shared" si="0"/>
        <v>0</v>
      </c>
      <c r="H22" s="43">
        <f t="shared" si="1"/>
        <v>0</v>
      </c>
      <c r="I22" s="46">
        <f t="shared" si="2"/>
        <v>0</v>
      </c>
      <c r="J22" s="47"/>
      <c r="K22" s="15"/>
    </row>
    <row r="23" spans="2:11" s="31" customFormat="1" ht="96.6">
      <c r="B23" s="41" t="s">
        <v>28</v>
      </c>
      <c r="C23" s="13" t="s">
        <v>63</v>
      </c>
      <c r="D23" s="10">
        <v>1</v>
      </c>
      <c r="E23" s="50"/>
      <c r="F23" s="44">
        <v>21</v>
      </c>
      <c r="G23" s="45">
        <f t="shared" si="0"/>
        <v>0</v>
      </c>
      <c r="H23" s="43">
        <f t="shared" si="1"/>
        <v>0</v>
      </c>
      <c r="I23" s="46">
        <f t="shared" si="2"/>
        <v>0</v>
      </c>
      <c r="J23" s="47"/>
      <c r="K23" s="15"/>
    </row>
    <row r="24" spans="2:11" s="31" customFormat="1" ht="96.6">
      <c r="B24" s="14" t="s">
        <v>21</v>
      </c>
      <c r="C24" s="51" t="s">
        <v>60</v>
      </c>
      <c r="D24" s="10">
        <v>12</v>
      </c>
      <c r="E24" s="50"/>
      <c r="F24" s="44">
        <v>21</v>
      </c>
      <c r="G24" s="45">
        <f t="shared" si="0"/>
        <v>0</v>
      </c>
      <c r="H24" s="43">
        <f t="shared" si="1"/>
        <v>0</v>
      </c>
      <c r="I24" s="46">
        <f t="shared" si="2"/>
        <v>0</v>
      </c>
      <c r="J24" s="47"/>
      <c r="K24" s="15"/>
    </row>
    <row r="25" spans="2:11" s="31" customFormat="1" ht="96.6">
      <c r="B25" s="14" t="s">
        <v>22</v>
      </c>
      <c r="C25" s="51" t="s">
        <v>61</v>
      </c>
      <c r="D25" s="10">
        <v>6</v>
      </c>
      <c r="E25" s="50"/>
      <c r="F25" s="44">
        <v>21</v>
      </c>
      <c r="G25" s="45">
        <f t="shared" si="0"/>
        <v>0</v>
      </c>
      <c r="H25" s="43">
        <f t="shared" si="1"/>
        <v>0</v>
      </c>
      <c r="I25" s="46">
        <f t="shared" si="2"/>
        <v>0</v>
      </c>
      <c r="J25" s="47"/>
      <c r="K25" s="15"/>
    </row>
    <row r="26" spans="2:11" s="31" customFormat="1" ht="138">
      <c r="B26" s="41" t="s">
        <v>46</v>
      </c>
      <c r="C26" s="8" t="s">
        <v>23</v>
      </c>
      <c r="D26" s="10">
        <v>30</v>
      </c>
      <c r="E26" s="43"/>
      <c r="F26" s="44">
        <v>21</v>
      </c>
      <c r="G26" s="45">
        <f t="shared" si="0"/>
        <v>0</v>
      </c>
      <c r="H26" s="43">
        <f t="shared" si="1"/>
        <v>0</v>
      </c>
      <c r="I26" s="46">
        <f t="shared" si="2"/>
        <v>0</v>
      </c>
      <c r="J26" s="47"/>
      <c r="K26" s="15"/>
    </row>
    <row r="27" spans="2:11" s="31" customFormat="1" ht="41.4">
      <c r="B27" s="14" t="s">
        <v>24</v>
      </c>
      <c r="C27" s="10" t="s">
        <v>25</v>
      </c>
      <c r="D27" s="10">
        <v>1</v>
      </c>
      <c r="E27" s="43"/>
      <c r="F27" s="44">
        <v>21</v>
      </c>
      <c r="G27" s="45">
        <f t="shared" si="0"/>
        <v>0</v>
      </c>
      <c r="H27" s="43">
        <f t="shared" si="1"/>
        <v>0</v>
      </c>
      <c r="I27" s="46">
        <f t="shared" si="2"/>
        <v>0</v>
      </c>
      <c r="J27" s="47"/>
      <c r="K27" s="15"/>
    </row>
    <row r="28" spans="2:11" s="31" customFormat="1" ht="82.8">
      <c r="B28" s="41" t="s">
        <v>26</v>
      </c>
      <c r="C28" s="10" t="s">
        <v>27</v>
      </c>
      <c r="D28" s="10">
        <v>14</v>
      </c>
      <c r="E28" s="43"/>
      <c r="F28" s="44">
        <v>21</v>
      </c>
      <c r="G28" s="45">
        <f t="shared" si="0"/>
        <v>0</v>
      </c>
      <c r="H28" s="43">
        <f t="shared" si="1"/>
        <v>0</v>
      </c>
      <c r="I28" s="46">
        <f t="shared" si="2"/>
        <v>0</v>
      </c>
      <c r="J28" s="47"/>
      <c r="K28" s="15"/>
    </row>
    <row r="29" spans="2:11" s="31" customFormat="1" ht="96.6">
      <c r="B29" s="41" t="s">
        <v>28</v>
      </c>
      <c r="C29" s="13" t="s">
        <v>29</v>
      </c>
      <c r="D29" s="10">
        <v>2</v>
      </c>
      <c r="E29" s="43"/>
      <c r="F29" s="44">
        <v>21</v>
      </c>
      <c r="G29" s="45">
        <f t="shared" si="0"/>
        <v>0</v>
      </c>
      <c r="H29" s="43">
        <f t="shared" si="1"/>
        <v>0</v>
      </c>
      <c r="I29" s="46">
        <f t="shared" si="2"/>
        <v>0</v>
      </c>
      <c r="J29" s="47"/>
      <c r="K29" s="15"/>
    </row>
    <row r="30" spans="2:11" s="31" customFormat="1" ht="96.6">
      <c r="B30" s="41" t="s">
        <v>28</v>
      </c>
      <c r="C30" s="13" t="s">
        <v>30</v>
      </c>
      <c r="D30" s="10">
        <v>1</v>
      </c>
      <c r="E30" s="43"/>
      <c r="F30" s="44">
        <v>21</v>
      </c>
      <c r="G30" s="45">
        <f t="shared" si="0"/>
        <v>0</v>
      </c>
      <c r="H30" s="43">
        <f t="shared" si="1"/>
        <v>0</v>
      </c>
      <c r="I30" s="46">
        <f t="shared" si="2"/>
        <v>0</v>
      </c>
      <c r="J30" s="47"/>
      <c r="K30" s="15"/>
    </row>
    <row r="31" spans="2:11" s="31" customFormat="1" ht="82.8">
      <c r="B31" s="12" t="s">
        <v>57</v>
      </c>
      <c r="C31" s="13" t="s">
        <v>49</v>
      </c>
      <c r="D31" s="10">
        <v>3</v>
      </c>
      <c r="E31" s="43"/>
      <c r="F31" s="44">
        <v>21</v>
      </c>
      <c r="G31" s="45">
        <f t="shared" si="0"/>
        <v>0</v>
      </c>
      <c r="H31" s="43">
        <f t="shared" si="1"/>
        <v>0</v>
      </c>
      <c r="I31" s="46">
        <f t="shared" si="2"/>
        <v>0</v>
      </c>
      <c r="J31" s="47"/>
      <c r="K31" s="15"/>
    </row>
    <row r="32" spans="2:11" s="31" customFormat="1" ht="55.2">
      <c r="B32" s="41" t="s">
        <v>31</v>
      </c>
      <c r="C32" s="10" t="s">
        <v>32</v>
      </c>
      <c r="D32" s="10">
        <v>1</v>
      </c>
      <c r="E32" s="43"/>
      <c r="F32" s="44">
        <v>21</v>
      </c>
      <c r="G32" s="45">
        <f t="shared" si="0"/>
        <v>0</v>
      </c>
      <c r="H32" s="43">
        <f t="shared" si="1"/>
        <v>0</v>
      </c>
      <c r="I32" s="46">
        <f t="shared" si="2"/>
        <v>0</v>
      </c>
      <c r="J32" s="47"/>
      <c r="K32" s="15"/>
    </row>
    <row r="33" spans="2:11" s="31" customFormat="1" ht="55.2">
      <c r="B33" s="41" t="s">
        <v>31</v>
      </c>
      <c r="C33" s="10" t="s">
        <v>33</v>
      </c>
      <c r="D33" s="10">
        <v>1</v>
      </c>
      <c r="E33" s="43"/>
      <c r="F33" s="44">
        <v>21</v>
      </c>
      <c r="G33" s="45">
        <f t="shared" si="0"/>
        <v>0</v>
      </c>
      <c r="H33" s="43">
        <f t="shared" si="1"/>
        <v>0</v>
      </c>
      <c r="I33" s="46">
        <f t="shared" si="2"/>
        <v>0</v>
      </c>
      <c r="J33" s="47"/>
      <c r="K33" s="15"/>
    </row>
    <row r="34" spans="2:11" s="31" customFormat="1" ht="27.6">
      <c r="B34" s="41" t="s">
        <v>34</v>
      </c>
      <c r="C34" s="10" t="s">
        <v>35</v>
      </c>
      <c r="D34" s="10">
        <v>2</v>
      </c>
      <c r="E34" s="43"/>
      <c r="F34" s="44">
        <v>21</v>
      </c>
      <c r="G34" s="45">
        <f t="shared" si="0"/>
        <v>0</v>
      </c>
      <c r="H34" s="43">
        <f t="shared" si="1"/>
        <v>0</v>
      </c>
      <c r="I34" s="46">
        <f t="shared" si="2"/>
        <v>0</v>
      </c>
      <c r="J34" s="47"/>
      <c r="K34" s="15"/>
    </row>
    <row r="35" spans="2:11" s="31" customFormat="1" ht="27.6">
      <c r="B35" s="41" t="s">
        <v>36</v>
      </c>
      <c r="C35" s="9" t="s">
        <v>37</v>
      </c>
      <c r="D35" s="10">
        <v>1</v>
      </c>
      <c r="E35" s="43"/>
      <c r="F35" s="44">
        <v>21</v>
      </c>
      <c r="G35" s="45">
        <f t="shared" si="0"/>
        <v>0</v>
      </c>
      <c r="H35" s="43">
        <f t="shared" si="1"/>
        <v>0</v>
      </c>
      <c r="I35" s="46">
        <f t="shared" si="2"/>
        <v>0</v>
      </c>
      <c r="J35" s="47"/>
      <c r="K35" s="15"/>
    </row>
    <row r="36" spans="2:11" s="31" customFormat="1">
      <c r="B36" s="41"/>
      <c r="C36" s="7" t="s">
        <v>38</v>
      </c>
      <c r="D36" s="10">
        <v>1</v>
      </c>
      <c r="E36" s="43"/>
      <c r="F36" s="44">
        <v>21</v>
      </c>
      <c r="G36" s="45">
        <f t="shared" si="0"/>
        <v>0</v>
      </c>
      <c r="H36" s="43">
        <f t="shared" si="1"/>
        <v>0</v>
      </c>
      <c r="I36" s="46">
        <f t="shared" si="2"/>
        <v>0</v>
      </c>
      <c r="J36" s="47"/>
      <c r="K36" s="15"/>
    </row>
    <row r="37" spans="2:11" s="31" customFormat="1" ht="36">
      <c r="B37" s="11" t="s">
        <v>39</v>
      </c>
      <c r="C37" s="10" t="s">
        <v>40</v>
      </c>
      <c r="D37" s="10">
        <v>1</v>
      </c>
      <c r="E37" s="43"/>
      <c r="F37" s="43">
        <v>21</v>
      </c>
      <c r="G37" s="45">
        <f t="shared" ref="G37:G40" si="3">SUM(E37*1.21)</f>
        <v>0</v>
      </c>
      <c r="H37" s="43">
        <f t="shared" ref="H37:H40" si="4">SUM(D37*E37)</f>
        <v>0</v>
      </c>
      <c r="I37" s="46">
        <f t="shared" ref="I37:I40" si="5">SUM(D37*G37)</f>
        <v>0</v>
      </c>
      <c r="J37" s="47"/>
      <c r="K37" s="16"/>
    </row>
    <row r="38" spans="2:11" s="31" customFormat="1" ht="69">
      <c r="B38" s="14" t="s">
        <v>54</v>
      </c>
      <c r="C38" s="10" t="s">
        <v>55</v>
      </c>
      <c r="D38" s="10">
        <v>1</v>
      </c>
      <c r="E38" s="45"/>
      <c r="F38" s="44">
        <v>21</v>
      </c>
      <c r="G38" s="45">
        <f t="shared" si="3"/>
        <v>0</v>
      </c>
      <c r="H38" s="43">
        <f t="shared" si="4"/>
        <v>0</v>
      </c>
      <c r="I38" s="46">
        <f t="shared" si="5"/>
        <v>0</v>
      </c>
      <c r="J38" s="47"/>
      <c r="K38" s="16"/>
    </row>
    <row r="39" spans="2:11" s="31" customFormat="1">
      <c r="B39" s="11" t="s">
        <v>50</v>
      </c>
      <c r="C39" s="13" t="s">
        <v>51</v>
      </c>
      <c r="D39" s="10">
        <v>1</v>
      </c>
      <c r="E39" s="45"/>
      <c r="F39" s="44">
        <v>21</v>
      </c>
      <c r="G39" s="45">
        <f t="shared" si="3"/>
        <v>0</v>
      </c>
      <c r="H39" s="43">
        <f t="shared" si="4"/>
        <v>0</v>
      </c>
      <c r="I39" s="46">
        <f t="shared" si="5"/>
        <v>0</v>
      </c>
      <c r="J39" s="47"/>
      <c r="K39" s="16"/>
    </row>
    <row r="40" spans="2:11" s="31" customFormat="1">
      <c r="B40" s="41"/>
      <c r="C40" s="10" t="s">
        <v>74</v>
      </c>
      <c r="D40" s="10">
        <v>4</v>
      </c>
      <c r="E40" s="43"/>
      <c r="F40" s="44">
        <v>21</v>
      </c>
      <c r="G40" s="45">
        <f t="shared" si="3"/>
        <v>0</v>
      </c>
      <c r="H40" s="43">
        <f t="shared" si="4"/>
        <v>0</v>
      </c>
      <c r="I40" s="46">
        <f t="shared" si="5"/>
        <v>0</v>
      </c>
      <c r="J40" s="47"/>
      <c r="K40" s="16"/>
    </row>
    <row r="41" spans="2:11" s="31" customFormat="1">
      <c r="B41" s="11"/>
      <c r="C41" s="42" t="s">
        <v>68</v>
      </c>
      <c r="D41" s="10"/>
      <c r="E41" s="50"/>
      <c r="F41" s="44"/>
      <c r="G41" s="45"/>
      <c r="H41" s="52"/>
      <c r="I41" s="53"/>
      <c r="J41" s="47"/>
      <c r="K41" s="15"/>
    </row>
    <row r="42" spans="2:11" s="31" customFormat="1" ht="82.8">
      <c r="B42" s="12" t="s">
        <v>75</v>
      </c>
      <c r="C42" s="54" t="s">
        <v>69</v>
      </c>
      <c r="D42" s="10">
        <v>1</v>
      </c>
      <c r="E42" s="50"/>
      <c r="F42" s="44">
        <v>21</v>
      </c>
      <c r="G42" s="45">
        <f t="shared" ref="G42:G44" si="6">SUM(E42*1.21)</f>
        <v>0</v>
      </c>
      <c r="H42" s="43">
        <f t="shared" ref="H42:H44" si="7">SUM(E42*D42)</f>
        <v>0</v>
      </c>
      <c r="I42" s="46">
        <f t="shared" ref="I42:I44" si="8">SUM(G42*D42)</f>
        <v>0</v>
      </c>
      <c r="J42" s="47"/>
      <c r="K42" s="15"/>
    </row>
    <row r="43" spans="2:11" s="31" customFormat="1" ht="96.6">
      <c r="B43" s="12" t="s">
        <v>75</v>
      </c>
      <c r="C43" s="13" t="s">
        <v>70</v>
      </c>
      <c r="D43" s="10">
        <v>2</v>
      </c>
      <c r="E43" s="43"/>
      <c r="F43" s="44">
        <v>21</v>
      </c>
      <c r="G43" s="45">
        <f t="shared" si="6"/>
        <v>0</v>
      </c>
      <c r="H43" s="43">
        <f t="shared" si="7"/>
        <v>0</v>
      </c>
      <c r="I43" s="46">
        <f t="shared" si="8"/>
        <v>0</v>
      </c>
      <c r="J43" s="47"/>
      <c r="K43" s="15"/>
    </row>
    <row r="44" spans="2:11" s="31" customFormat="1" ht="96.6">
      <c r="B44" s="12" t="s">
        <v>75</v>
      </c>
      <c r="C44" s="13" t="s">
        <v>71</v>
      </c>
      <c r="D44" s="10">
        <v>1</v>
      </c>
      <c r="E44" s="43"/>
      <c r="F44" s="44">
        <v>21</v>
      </c>
      <c r="G44" s="45">
        <f t="shared" si="6"/>
        <v>0</v>
      </c>
      <c r="H44" s="43">
        <f t="shared" si="7"/>
        <v>0</v>
      </c>
      <c r="I44" s="46">
        <f t="shared" si="8"/>
        <v>0</v>
      </c>
      <c r="J44" s="47"/>
      <c r="K44" s="15"/>
    </row>
    <row r="45" spans="2:11" s="31" customFormat="1">
      <c r="B45" s="11"/>
      <c r="C45" s="42" t="s">
        <v>41</v>
      </c>
      <c r="D45" s="10"/>
      <c r="E45" s="50"/>
      <c r="F45" s="44"/>
      <c r="G45" s="55"/>
      <c r="H45" s="50"/>
      <c r="I45" s="56"/>
      <c r="J45" s="47"/>
      <c r="K45" s="15"/>
    </row>
    <row r="46" spans="2:11" s="31" customFormat="1" ht="148.19999999999999">
      <c r="B46" s="41" t="s">
        <v>12</v>
      </c>
      <c r="C46" s="48" t="s">
        <v>73</v>
      </c>
      <c r="D46" s="10">
        <v>1</v>
      </c>
      <c r="E46" s="43"/>
      <c r="F46" s="43">
        <v>21</v>
      </c>
      <c r="G46" s="45">
        <f>SUM(E46*1.21)</f>
        <v>0</v>
      </c>
      <c r="H46" s="43">
        <f>SUM(D46*E46)</f>
        <v>0</v>
      </c>
      <c r="I46" s="46">
        <f>SUM(D46*G46)</f>
        <v>0</v>
      </c>
      <c r="J46" s="47"/>
      <c r="K46" s="15"/>
    </row>
    <row r="47" spans="2:11" s="31" customFormat="1">
      <c r="B47" s="11" t="s">
        <v>14</v>
      </c>
      <c r="C47" s="57" t="s">
        <v>42</v>
      </c>
      <c r="D47" s="10">
        <v>1</v>
      </c>
      <c r="E47" s="43"/>
      <c r="F47" s="44">
        <v>21</v>
      </c>
      <c r="G47" s="45">
        <f t="shared" ref="G47:G59" si="9">SUM(E47*1.21)</f>
        <v>0</v>
      </c>
      <c r="H47" s="43">
        <f t="shared" ref="H47:H61" si="10">SUM(D47*E47)</f>
        <v>0</v>
      </c>
      <c r="I47" s="46">
        <f t="shared" ref="I47:I61" si="11">SUM(D47*G47)</f>
        <v>0</v>
      </c>
      <c r="J47" s="47"/>
      <c r="K47" s="15"/>
    </row>
    <row r="48" spans="2:11" s="31" customFormat="1" ht="69">
      <c r="B48" s="11" t="s">
        <v>43</v>
      </c>
      <c r="C48" s="10" t="s">
        <v>44</v>
      </c>
      <c r="D48" s="10">
        <v>1</v>
      </c>
      <c r="E48" s="43"/>
      <c r="F48" s="44">
        <v>21</v>
      </c>
      <c r="G48" s="45">
        <f t="shared" si="9"/>
        <v>0</v>
      </c>
      <c r="H48" s="43">
        <f t="shared" si="10"/>
        <v>0</v>
      </c>
      <c r="I48" s="46">
        <f t="shared" si="11"/>
        <v>0</v>
      </c>
      <c r="J48" s="47"/>
      <c r="K48" s="15"/>
    </row>
    <row r="49" spans="2:11" s="31" customFormat="1" ht="41.4">
      <c r="B49" s="11" t="s">
        <v>45</v>
      </c>
      <c r="C49" s="10" t="s">
        <v>64</v>
      </c>
      <c r="D49" s="10">
        <v>5</v>
      </c>
      <c r="E49" s="43"/>
      <c r="F49" s="44">
        <v>21</v>
      </c>
      <c r="G49" s="45">
        <f t="shared" si="9"/>
        <v>0</v>
      </c>
      <c r="H49" s="43">
        <f t="shared" si="10"/>
        <v>0</v>
      </c>
      <c r="I49" s="46">
        <f t="shared" si="11"/>
        <v>0</v>
      </c>
      <c r="J49" s="47"/>
      <c r="K49" s="15"/>
    </row>
    <row r="50" spans="2:11" s="31" customFormat="1">
      <c r="B50" s="11"/>
      <c r="C50" s="10"/>
      <c r="D50" s="10"/>
      <c r="E50" s="43"/>
      <c r="F50" s="44"/>
      <c r="G50" s="45">
        <f t="shared" si="9"/>
        <v>0</v>
      </c>
      <c r="H50" s="43">
        <f t="shared" si="10"/>
        <v>0</v>
      </c>
      <c r="I50" s="46">
        <f t="shared" si="11"/>
        <v>0</v>
      </c>
      <c r="J50" s="47"/>
      <c r="K50" s="15"/>
    </row>
    <row r="51" spans="2:11" s="31" customFormat="1">
      <c r="B51" s="11"/>
      <c r="C51" s="10"/>
      <c r="D51" s="10"/>
      <c r="E51" s="43"/>
      <c r="F51" s="44"/>
      <c r="G51" s="45">
        <f t="shared" si="9"/>
        <v>0</v>
      </c>
      <c r="H51" s="43">
        <f t="shared" si="10"/>
        <v>0</v>
      </c>
      <c r="I51" s="46">
        <f t="shared" si="11"/>
        <v>0</v>
      </c>
      <c r="J51" s="47"/>
      <c r="K51" s="15"/>
    </row>
    <row r="52" spans="2:11" s="31" customFormat="1">
      <c r="B52" s="41" t="s">
        <v>46</v>
      </c>
      <c r="C52" s="57" t="s">
        <v>62</v>
      </c>
      <c r="D52" s="10">
        <v>20</v>
      </c>
      <c r="E52" s="43"/>
      <c r="F52" s="44">
        <v>21</v>
      </c>
      <c r="G52" s="45">
        <f>SUM(E52*1.21)</f>
        <v>0</v>
      </c>
      <c r="H52" s="43">
        <f>SUM(D52*E52)</f>
        <v>0</v>
      </c>
      <c r="I52" s="46">
        <f>SUM(D52*G52)</f>
        <v>0</v>
      </c>
      <c r="J52" s="47"/>
      <c r="K52" s="15"/>
    </row>
    <row r="53" spans="2:11" s="31" customFormat="1">
      <c r="B53" s="11"/>
      <c r="C53" s="13"/>
      <c r="D53" s="10"/>
      <c r="E53" s="43"/>
      <c r="F53" s="44"/>
      <c r="G53" s="45"/>
      <c r="H53" s="43"/>
      <c r="I53" s="46"/>
      <c r="J53" s="47"/>
      <c r="K53" s="15"/>
    </row>
    <row r="54" spans="2:11" s="31" customFormat="1" ht="96.6">
      <c r="B54" s="41" t="s">
        <v>28</v>
      </c>
      <c r="C54" s="13" t="s">
        <v>65</v>
      </c>
      <c r="D54" s="10">
        <v>3</v>
      </c>
      <c r="E54" s="43"/>
      <c r="F54" s="44">
        <v>21</v>
      </c>
      <c r="G54" s="45">
        <f t="shared" si="9"/>
        <v>0</v>
      </c>
      <c r="H54" s="43">
        <f t="shared" si="10"/>
        <v>0</v>
      </c>
      <c r="I54" s="46">
        <f t="shared" si="11"/>
        <v>0</v>
      </c>
      <c r="J54" s="47"/>
      <c r="K54" s="15"/>
    </row>
    <row r="55" spans="2:11" s="31" customFormat="1" ht="96.6">
      <c r="B55" s="41" t="s">
        <v>28</v>
      </c>
      <c r="C55" s="13" t="s">
        <v>66</v>
      </c>
      <c r="D55" s="10">
        <v>10</v>
      </c>
      <c r="E55" s="43"/>
      <c r="F55" s="44">
        <v>21</v>
      </c>
      <c r="G55" s="45">
        <f t="shared" si="9"/>
        <v>0</v>
      </c>
      <c r="H55" s="43">
        <f t="shared" si="10"/>
        <v>0</v>
      </c>
      <c r="I55" s="46">
        <f t="shared" si="11"/>
        <v>0</v>
      </c>
      <c r="J55" s="47"/>
      <c r="K55" s="15"/>
    </row>
    <row r="56" spans="2:11" s="31" customFormat="1">
      <c r="B56" s="41"/>
      <c r="C56" s="13" t="s">
        <v>72</v>
      </c>
      <c r="D56" s="10">
        <v>2</v>
      </c>
      <c r="E56" s="43"/>
      <c r="F56" s="44">
        <v>21</v>
      </c>
      <c r="G56" s="45">
        <f t="shared" si="9"/>
        <v>0</v>
      </c>
      <c r="H56" s="43">
        <f t="shared" si="10"/>
        <v>0</v>
      </c>
      <c r="I56" s="46">
        <f t="shared" si="11"/>
        <v>0</v>
      </c>
      <c r="J56" s="47"/>
      <c r="K56" s="15"/>
    </row>
    <row r="57" spans="2:11" s="31" customFormat="1" ht="96.6">
      <c r="B57" s="12" t="s">
        <v>75</v>
      </c>
      <c r="C57" s="13" t="s">
        <v>47</v>
      </c>
      <c r="D57" s="10">
        <v>1</v>
      </c>
      <c r="E57" s="43"/>
      <c r="F57" s="44">
        <v>21</v>
      </c>
      <c r="G57" s="45">
        <f t="shared" si="9"/>
        <v>0</v>
      </c>
      <c r="H57" s="43">
        <f t="shared" si="10"/>
        <v>0</v>
      </c>
      <c r="I57" s="46">
        <f t="shared" si="11"/>
        <v>0</v>
      </c>
      <c r="J57" s="47"/>
      <c r="K57" s="15"/>
    </row>
    <row r="58" spans="2:11" s="31" customFormat="1" ht="27.6">
      <c r="B58" s="11" t="s">
        <v>20</v>
      </c>
      <c r="C58" s="13" t="s">
        <v>67</v>
      </c>
      <c r="D58" s="10">
        <v>1</v>
      </c>
      <c r="E58" s="43"/>
      <c r="F58" s="44">
        <v>21</v>
      </c>
      <c r="G58" s="45">
        <f>SUM(E58*1.21)</f>
        <v>0</v>
      </c>
      <c r="H58" s="43">
        <f>SUM(D58*E58)</f>
        <v>0</v>
      </c>
      <c r="I58" s="46">
        <f>SUM(D58*G58)</f>
        <v>0</v>
      </c>
      <c r="J58" s="47"/>
      <c r="K58" s="15"/>
    </row>
    <row r="59" spans="2:11" s="31" customFormat="1" ht="82.8">
      <c r="B59" s="12" t="s">
        <v>57</v>
      </c>
      <c r="C59" s="13" t="s">
        <v>48</v>
      </c>
      <c r="D59" s="10">
        <v>5</v>
      </c>
      <c r="E59" s="43"/>
      <c r="F59" s="44">
        <v>21</v>
      </c>
      <c r="G59" s="45">
        <f t="shared" si="9"/>
        <v>0</v>
      </c>
      <c r="H59" s="43">
        <f t="shared" si="10"/>
        <v>0</v>
      </c>
      <c r="I59" s="46">
        <f t="shared" si="11"/>
        <v>0</v>
      </c>
      <c r="J59" s="47"/>
      <c r="K59" s="15"/>
    </row>
    <row r="60" spans="2:11" s="31" customFormat="1">
      <c r="B60" s="12"/>
      <c r="C60" s="13"/>
      <c r="D60" s="10"/>
      <c r="E60" s="43"/>
      <c r="F60" s="44"/>
      <c r="G60" s="45"/>
      <c r="H60" s="43"/>
      <c r="I60" s="46"/>
      <c r="J60" s="47"/>
      <c r="K60" s="15"/>
    </row>
    <row r="61" spans="2:11" s="31" customFormat="1">
      <c r="B61" s="41"/>
      <c r="C61" s="7" t="s">
        <v>38</v>
      </c>
      <c r="D61" s="10">
        <v>1</v>
      </c>
      <c r="E61" s="43"/>
      <c r="F61" s="44">
        <v>21</v>
      </c>
      <c r="G61" s="45">
        <f>SUM(E61*1.21)</f>
        <v>0</v>
      </c>
      <c r="H61" s="43">
        <f t="shared" si="10"/>
        <v>0</v>
      </c>
      <c r="I61" s="46">
        <f t="shared" si="11"/>
        <v>0</v>
      </c>
      <c r="J61" s="47"/>
      <c r="K61" s="15"/>
    </row>
    <row r="62" spans="2:11" s="31" customFormat="1" ht="14.4" thickBot="1">
      <c r="B62" s="58" t="s">
        <v>56</v>
      </c>
      <c r="C62" s="59"/>
      <c r="D62" s="60"/>
      <c r="E62" s="61"/>
      <c r="F62" s="59"/>
      <c r="G62" s="62"/>
      <c r="H62" s="61">
        <f>SUM(H18:H61)</f>
        <v>0</v>
      </c>
      <c r="I62" s="63">
        <f>SUM(I18:I61)</f>
        <v>0</v>
      </c>
      <c r="J62" s="47"/>
      <c r="K62" s="15"/>
    </row>
    <row r="63" spans="2:11" s="67" customFormat="1" ht="15" customHeight="1">
      <c r="B63" s="64"/>
      <c r="C63" s="3"/>
      <c r="D63" s="3"/>
      <c r="E63" s="65"/>
      <c r="F63" s="65"/>
      <c r="G63" s="65"/>
      <c r="H63" s="65"/>
      <c r="I63" s="66"/>
      <c r="J63" s="65"/>
      <c r="K63" s="17"/>
    </row>
    <row r="64" spans="2:11" s="67" customFormat="1" ht="15" customHeight="1">
      <c r="B64" s="1"/>
      <c r="C64" s="2"/>
      <c r="D64" s="3"/>
      <c r="E64" s="3"/>
      <c r="F64" s="3"/>
      <c r="G64" s="65"/>
      <c r="H64" s="65"/>
      <c r="I64" s="65"/>
      <c r="J64" s="65"/>
      <c r="K64" s="17"/>
    </row>
    <row r="65" spans="2:11" s="67" customFormat="1" ht="15" customHeight="1">
      <c r="B65" s="68"/>
      <c r="C65" s="2"/>
      <c r="D65" s="3"/>
      <c r="E65" s="3"/>
      <c r="F65" s="3"/>
      <c r="G65" s="65"/>
      <c r="H65" s="65"/>
      <c r="I65" s="65"/>
      <c r="J65" s="65"/>
      <c r="K65" s="17"/>
    </row>
    <row r="66" spans="2:11" s="67" customFormat="1" ht="15" customHeight="1">
      <c r="B66" s="1"/>
      <c r="C66" s="2"/>
      <c r="D66" s="3"/>
      <c r="E66" s="3"/>
      <c r="F66" s="3"/>
      <c r="G66" s="65"/>
      <c r="H66" s="65"/>
      <c r="I66" s="65"/>
      <c r="J66" s="65"/>
      <c r="K66" s="17"/>
    </row>
    <row r="67" spans="2:11" s="67" customFormat="1" ht="15" customHeight="1">
      <c r="B67" s="1"/>
      <c r="C67" s="2"/>
      <c r="D67" s="3"/>
      <c r="E67" s="3"/>
      <c r="F67" s="3"/>
      <c r="G67" s="65"/>
      <c r="H67" s="65"/>
      <c r="I67" s="65"/>
      <c r="J67" s="65"/>
      <c r="K67" s="17"/>
    </row>
    <row r="68" spans="2:11" s="67" customFormat="1" ht="15" customHeight="1">
      <c r="B68" s="1"/>
      <c r="C68" s="2"/>
      <c r="D68" s="3"/>
      <c r="E68" s="3"/>
      <c r="F68" s="3"/>
      <c r="G68" s="65"/>
      <c r="H68" s="65"/>
      <c r="I68" s="65"/>
      <c r="J68" s="65"/>
      <c r="K68" s="17"/>
    </row>
    <row r="69" spans="2:11" s="67" customFormat="1" ht="15" customHeight="1">
      <c r="B69" s="1"/>
      <c r="C69" s="2"/>
      <c r="D69" s="3"/>
      <c r="E69" s="3"/>
      <c r="F69" s="3"/>
      <c r="G69" s="65"/>
      <c r="H69" s="65"/>
      <c r="I69" s="65"/>
      <c r="J69" s="65"/>
      <c r="K69" s="17"/>
    </row>
    <row r="70" spans="2:11" s="67" customFormat="1" ht="15" customHeight="1">
      <c r="B70" s="1"/>
      <c r="C70" s="3"/>
      <c r="D70" s="3"/>
      <c r="E70" s="3"/>
      <c r="F70" s="3"/>
      <c r="G70" s="65"/>
      <c r="H70" s="65"/>
      <c r="I70" s="65"/>
      <c r="J70" s="65"/>
      <c r="K70" s="17"/>
    </row>
    <row r="71" spans="2:11" s="71" customFormat="1" ht="15" customHeight="1">
      <c r="B71" s="1"/>
      <c r="C71" s="69"/>
      <c r="D71" s="3"/>
      <c r="E71" s="3"/>
      <c r="F71" s="3"/>
      <c r="G71" s="3"/>
      <c r="H71" s="3"/>
      <c r="I71" s="70"/>
      <c r="J71" s="1"/>
      <c r="K71" s="15"/>
    </row>
    <row r="72" spans="2:11" s="71" customFormat="1" ht="15" customHeight="1">
      <c r="B72" s="1"/>
      <c r="C72" s="3"/>
      <c r="D72" s="3"/>
      <c r="E72" s="3"/>
      <c r="F72" s="3"/>
      <c r="G72" s="3"/>
      <c r="H72" s="3"/>
      <c r="I72" s="70"/>
      <c r="J72" s="1"/>
      <c r="K72" s="15"/>
    </row>
    <row r="73" spans="2:11" s="31" customFormat="1" ht="15" customHeight="1">
      <c r="B73" s="1"/>
      <c r="C73" s="3"/>
      <c r="D73" s="3"/>
      <c r="E73" s="3"/>
      <c r="F73" s="3"/>
      <c r="G73" s="3"/>
      <c r="H73" s="3"/>
      <c r="I73" s="30"/>
      <c r="J73" s="1"/>
      <c r="K73" s="15"/>
    </row>
    <row r="74" spans="2:11" s="71" customFormat="1" ht="15" customHeight="1">
      <c r="B74" s="1"/>
      <c r="C74" s="3"/>
      <c r="D74" s="3"/>
      <c r="E74" s="3"/>
      <c r="F74" s="3"/>
      <c r="G74" s="3"/>
      <c r="H74" s="3"/>
      <c r="I74" s="30"/>
      <c r="J74" s="3"/>
      <c r="K74" s="15"/>
    </row>
    <row r="75" spans="2:11" ht="15" customHeight="1">
      <c r="B75" s="85"/>
      <c r="C75" s="85"/>
      <c r="D75" s="85"/>
      <c r="E75" s="85"/>
      <c r="F75" s="85"/>
      <c r="G75" s="85"/>
      <c r="H75" s="85"/>
      <c r="I75" s="85"/>
      <c r="J75" s="3"/>
    </row>
    <row r="76" spans="2:11" ht="15" customHeight="1">
      <c r="B76" s="79"/>
      <c r="C76" s="79"/>
      <c r="D76" s="79"/>
      <c r="E76" s="79"/>
      <c r="F76" s="79"/>
      <c r="G76" s="79"/>
      <c r="H76" s="79"/>
      <c r="I76" s="79"/>
      <c r="J76" s="3"/>
    </row>
    <row r="77" spans="2:11" ht="15" customHeight="1">
      <c r="B77" s="1"/>
      <c r="C77" s="3"/>
      <c r="D77" s="3"/>
      <c r="E77" s="3"/>
      <c r="F77" s="3"/>
      <c r="G77" s="3"/>
      <c r="H77" s="3"/>
      <c r="I77" s="30"/>
      <c r="J77" s="3"/>
    </row>
    <row r="78" spans="2:11" ht="15" customHeight="1">
      <c r="B78" s="1"/>
      <c r="C78" s="3"/>
      <c r="D78" s="3"/>
      <c r="E78" s="3"/>
      <c r="F78" s="3"/>
      <c r="G78" s="3"/>
      <c r="H78" s="3"/>
      <c r="I78" s="30"/>
      <c r="J78" s="3"/>
    </row>
    <row r="79" spans="2:11">
      <c r="B79" s="1"/>
      <c r="C79" s="3"/>
      <c r="D79" s="3"/>
      <c r="E79" s="3"/>
      <c r="F79" s="3"/>
      <c r="G79" s="3"/>
      <c r="H79" s="3"/>
      <c r="I79" s="30"/>
      <c r="J79" s="3"/>
    </row>
    <row r="80" spans="2:11">
      <c r="B80" s="1"/>
      <c r="C80" s="3"/>
      <c r="D80" s="3"/>
      <c r="E80" s="3"/>
      <c r="F80" s="3"/>
      <c r="G80" s="3"/>
      <c r="H80" s="3"/>
      <c r="I80" s="30"/>
      <c r="J80" s="3"/>
    </row>
    <row r="81" spans="2:10">
      <c r="B81" s="1"/>
      <c r="C81" s="3"/>
      <c r="D81" s="3"/>
      <c r="E81" s="3"/>
      <c r="F81" s="3"/>
      <c r="G81" s="3"/>
      <c r="H81" s="3"/>
      <c r="I81" s="30"/>
      <c r="J81" s="3"/>
    </row>
    <row r="82" spans="2:10">
      <c r="B82" s="1"/>
      <c r="C82" s="3"/>
      <c r="D82" s="3"/>
      <c r="E82" s="3"/>
      <c r="F82" s="3"/>
      <c r="G82" s="3"/>
      <c r="H82" s="3"/>
      <c r="I82" s="30"/>
      <c r="J82" s="3"/>
    </row>
    <row r="83" spans="2:10">
      <c r="B83" s="1"/>
      <c r="C83" s="3"/>
      <c r="D83" s="3"/>
      <c r="E83" s="3"/>
      <c r="F83" s="3"/>
      <c r="G83" s="3"/>
      <c r="H83" s="3"/>
      <c r="I83" s="30"/>
      <c r="J83" s="3"/>
    </row>
    <row r="84" spans="2:10">
      <c r="B84" s="72"/>
      <c r="C84" s="73"/>
      <c r="D84" s="73"/>
      <c r="E84" s="73"/>
      <c r="F84" s="73"/>
      <c r="G84" s="73"/>
      <c r="H84" s="73"/>
      <c r="I84" s="74"/>
      <c r="J84" s="73"/>
    </row>
    <row r="85" spans="2:10">
      <c r="B85" s="72"/>
      <c r="C85" s="73"/>
      <c r="D85" s="73"/>
      <c r="E85" s="73"/>
      <c r="F85" s="73"/>
      <c r="G85" s="73"/>
      <c r="H85" s="73"/>
      <c r="I85" s="74"/>
      <c r="J85" s="73"/>
    </row>
    <row r="86" spans="2:10">
      <c r="B86" s="72"/>
      <c r="C86" s="73"/>
      <c r="D86" s="73"/>
      <c r="E86" s="73"/>
      <c r="F86" s="73"/>
      <c r="G86" s="73"/>
      <c r="H86" s="73"/>
      <c r="I86" s="74"/>
      <c r="J86" s="73"/>
    </row>
    <row r="87" spans="2:10">
      <c r="B87" s="72"/>
      <c r="C87" s="73"/>
      <c r="D87" s="73"/>
      <c r="E87" s="73"/>
      <c r="F87" s="73"/>
      <c r="G87" s="73"/>
      <c r="H87" s="73"/>
      <c r="I87" s="74"/>
      <c r="J87" s="73"/>
    </row>
    <row r="88" spans="2:10">
      <c r="B88" s="72"/>
      <c r="C88" s="73"/>
      <c r="D88" s="73"/>
      <c r="E88" s="73"/>
      <c r="F88" s="73"/>
      <c r="G88" s="73"/>
      <c r="H88" s="73"/>
      <c r="I88" s="74"/>
      <c r="J88" s="73"/>
    </row>
    <row r="89" spans="2:10">
      <c r="B89" s="72"/>
      <c r="C89" s="73"/>
      <c r="D89" s="73"/>
      <c r="E89" s="73"/>
      <c r="F89" s="73"/>
      <c r="G89" s="73"/>
      <c r="H89" s="73"/>
      <c r="I89" s="74"/>
      <c r="J89" s="73"/>
    </row>
    <row r="90" spans="2:10">
      <c r="B90" s="72"/>
      <c r="C90" s="73"/>
      <c r="D90" s="73"/>
      <c r="E90" s="73"/>
      <c r="F90" s="73"/>
      <c r="G90" s="73"/>
      <c r="H90" s="73"/>
      <c r="I90" s="74"/>
      <c r="J90" s="73"/>
    </row>
    <row r="91" spans="2:10">
      <c r="B91" s="72"/>
      <c r="C91" s="73"/>
      <c r="D91" s="73"/>
      <c r="E91" s="73"/>
      <c r="F91" s="73"/>
      <c r="G91" s="73"/>
      <c r="H91" s="73"/>
      <c r="I91" s="74"/>
      <c r="J91" s="73"/>
    </row>
    <row r="92" spans="2:10">
      <c r="B92" s="72"/>
      <c r="C92" s="73"/>
      <c r="D92" s="73"/>
      <c r="E92" s="73"/>
      <c r="F92" s="73"/>
      <c r="G92" s="73"/>
      <c r="H92" s="73"/>
      <c r="I92" s="74"/>
      <c r="J92" s="73"/>
    </row>
    <row r="93" spans="2:10">
      <c r="B93" s="72"/>
      <c r="C93" s="73"/>
      <c r="D93" s="73"/>
      <c r="E93" s="73"/>
      <c r="F93" s="73"/>
      <c r="G93" s="73"/>
      <c r="H93" s="73"/>
      <c r="I93" s="74"/>
      <c r="J93" s="73"/>
    </row>
    <row r="94" spans="2:10">
      <c r="B94" s="72"/>
      <c r="C94" s="73"/>
      <c r="D94" s="73"/>
      <c r="E94" s="73"/>
      <c r="F94" s="73"/>
      <c r="G94" s="73"/>
      <c r="H94" s="73"/>
      <c r="I94" s="74"/>
      <c r="J94" s="73"/>
    </row>
    <row r="95" spans="2:10">
      <c r="B95" s="72"/>
      <c r="C95" s="73"/>
      <c r="D95" s="73"/>
      <c r="E95" s="73"/>
      <c r="F95" s="73"/>
      <c r="G95" s="73"/>
      <c r="H95" s="73"/>
      <c r="I95" s="74"/>
      <c r="J95" s="73"/>
    </row>
    <row r="96" spans="2:10">
      <c r="B96" s="72"/>
      <c r="C96" s="73"/>
      <c r="D96" s="73"/>
      <c r="E96" s="73"/>
      <c r="F96" s="73"/>
      <c r="G96" s="73"/>
      <c r="H96" s="73"/>
      <c r="I96" s="74"/>
      <c r="J96" s="73"/>
    </row>
    <row r="97" spans="2:9">
      <c r="B97" s="75"/>
      <c r="C97" s="31"/>
      <c r="D97" s="31"/>
      <c r="E97" s="31"/>
      <c r="F97" s="31"/>
      <c r="G97" s="31"/>
      <c r="H97" s="31"/>
      <c r="I97" s="76"/>
    </row>
    <row r="98" spans="2:9">
      <c r="B98" s="75"/>
      <c r="C98" s="31"/>
      <c r="D98" s="31"/>
      <c r="E98" s="31"/>
      <c r="F98" s="31"/>
      <c r="G98" s="31"/>
      <c r="H98" s="31"/>
      <c r="I98" s="76"/>
    </row>
    <row r="99" spans="2:9">
      <c r="B99" s="75"/>
      <c r="C99" s="31"/>
      <c r="D99" s="31"/>
      <c r="E99" s="31"/>
      <c r="F99" s="31"/>
      <c r="G99" s="31"/>
      <c r="H99" s="31"/>
      <c r="I99" s="76"/>
    </row>
    <row r="100" spans="2:9">
      <c r="B100" s="75"/>
      <c r="C100" s="31"/>
      <c r="D100" s="31"/>
      <c r="E100" s="31"/>
      <c r="F100" s="31"/>
      <c r="G100" s="31"/>
      <c r="H100" s="31"/>
      <c r="I100" s="76"/>
    </row>
    <row r="101" spans="2:9">
      <c r="B101" s="75"/>
      <c r="C101" s="31"/>
      <c r="D101" s="31"/>
      <c r="E101" s="31"/>
      <c r="F101" s="31"/>
      <c r="G101" s="31"/>
      <c r="H101" s="31"/>
      <c r="I101" s="76"/>
    </row>
    <row r="102" spans="2:9" ht="14.4">
      <c r="B102" s="77"/>
      <c r="C102" s="78"/>
      <c r="D102" s="78"/>
      <c r="E102" s="78"/>
      <c r="F102" s="78"/>
      <c r="G102" s="78"/>
      <c r="H102" s="78"/>
      <c r="I102" s="78"/>
    </row>
    <row r="103" spans="2:9">
      <c r="B103" s="75"/>
      <c r="C103" s="31"/>
      <c r="D103" s="31"/>
      <c r="E103" s="31"/>
      <c r="F103" s="31"/>
      <c r="G103" s="31"/>
      <c r="H103" s="31"/>
      <c r="I103" s="76"/>
    </row>
    <row r="104" spans="2:9">
      <c r="B104" s="75"/>
      <c r="C104" s="31"/>
      <c r="D104" s="31"/>
      <c r="E104" s="31"/>
      <c r="F104" s="31"/>
      <c r="G104" s="31"/>
      <c r="H104" s="31"/>
      <c r="I104" s="76"/>
    </row>
    <row r="105" spans="2:9">
      <c r="B105" s="75"/>
      <c r="C105" s="31"/>
      <c r="D105" s="31"/>
      <c r="E105" s="31"/>
      <c r="F105" s="31"/>
      <c r="G105" s="31"/>
      <c r="H105" s="31"/>
      <c r="I105" s="76"/>
    </row>
    <row r="106" spans="2:9">
      <c r="B106" s="75"/>
      <c r="C106" s="31"/>
      <c r="D106" s="31"/>
      <c r="E106" s="31"/>
      <c r="F106" s="31"/>
      <c r="G106" s="31"/>
      <c r="H106" s="31"/>
      <c r="I106" s="76"/>
    </row>
    <row r="107" spans="2:9">
      <c r="B107" s="75"/>
      <c r="C107" s="31"/>
      <c r="D107" s="31"/>
      <c r="E107" s="31"/>
      <c r="F107" s="31"/>
      <c r="G107" s="31"/>
      <c r="H107" s="31"/>
      <c r="I107" s="76"/>
    </row>
    <row r="108" spans="2:9">
      <c r="B108" s="75"/>
      <c r="C108" s="31"/>
      <c r="D108" s="31"/>
      <c r="E108" s="31"/>
      <c r="F108" s="31"/>
      <c r="G108" s="31"/>
      <c r="H108" s="31"/>
      <c r="I108" s="76"/>
    </row>
    <row r="109" spans="2:9">
      <c r="B109" s="75"/>
      <c r="C109" s="31"/>
      <c r="D109" s="31"/>
      <c r="E109" s="31"/>
      <c r="F109" s="31"/>
      <c r="G109" s="31"/>
      <c r="H109" s="31"/>
      <c r="I109" s="76"/>
    </row>
    <row r="110" spans="2:9">
      <c r="B110" s="75"/>
      <c r="C110" s="31"/>
      <c r="D110" s="31"/>
      <c r="E110" s="31"/>
      <c r="F110" s="31"/>
      <c r="G110" s="31"/>
      <c r="H110" s="31"/>
      <c r="I110" s="76"/>
    </row>
    <row r="111" spans="2:9">
      <c r="B111" s="75"/>
      <c r="C111" s="31"/>
      <c r="D111" s="31"/>
      <c r="E111" s="31"/>
      <c r="F111" s="31"/>
      <c r="G111" s="31"/>
      <c r="H111" s="31"/>
      <c r="I111" s="76"/>
    </row>
    <row r="112" spans="2:9">
      <c r="B112" s="75"/>
      <c r="C112" s="31"/>
      <c r="D112" s="31"/>
      <c r="E112" s="31"/>
      <c r="F112" s="31"/>
      <c r="G112" s="31"/>
      <c r="H112" s="31"/>
      <c r="I112" s="76"/>
    </row>
    <row r="113" spans="2:9">
      <c r="B113" s="75"/>
      <c r="C113" s="31"/>
      <c r="D113" s="31"/>
      <c r="E113" s="31"/>
      <c r="F113" s="31"/>
      <c r="G113" s="31"/>
      <c r="H113" s="31"/>
      <c r="I113" s="76"/>
    </row>
    <row r="114" spans="2:9">
      <c r="B114" s="75"/>
      <c r="C114" s="31"/>
      <c r="D114" s="31"/>
      <c r="E114" s="31"/>
      <c r="F114" s="31"/>
      <c r="G114" s="31"/>
      <c r="H114" s="31"/>
      <c r="I114" s="76"/>
    </row>
    <row r="115" spans="2:9">
      <c r="B115" s="75"/>
      <c r="C115" s="31"/>
      <c r="D115" s="31"/>
      <c r="E115" s="31"/>
      <c r="F115" s="31"/>
      <c r="G115" s="31"/>
      <c r="H115" s="31"/>
      <c r="I115" s="76"/>
    </row>
    <row r="116" spans="2:9">
      <c r="B116" s="75"/>
      <c r="C116" s="31"/>
      <c r="D116" s="31"/>
      <c r="E116" s="31"/>
      <c r="F116" s="31"/>
      <c r="G116" s="31"/>
      <c r="H116" s="31"/>
      <c r="I116" s="76"/>
    </row>
    <row r="117" spans="2:9">
      <c r="B117" s="75"/>
      <c r="C117" s="31"/>
      <c r="D117" s="31"/>
      <c r="E117" s="31"/>
      <c r="F117" s="31"/>
      <c r="G117" s="31"/>
      <c r="H117" s="31"/>
      <c r="I117" s="76"/>
    </row>
    <row r="118" spans="2:9">
      <c r="B118" s="75"/>
      <c r="C118" s="31"/>
      <c r="D118" s="31"/>
      <c r="E118" s="31"/>
      <c r="F118" s="31"/>
      <c r="G118" s="31"/>
      <c r="H118" s="31"/>
      <c r="I118" s="76"/>
    </row>
    <row r="119" spans="2:9">
      <c r="B119" s="75"/>
      <c r="C119" s="31"/>
      <c r="D119" s="31"/>
      <c r="E119" s="31"/>
      <c r="F119" s="31"/>
      <c r="G119" s="31"/>
      <c r="H119" s="31"/>
      <c r="I119" s="76"/>
    </row>
    <row r="120" spans="2:9">
      <c r="B120" s="75"/>
      <c r="C120" s="31"/>
      <c r="D120" s="31"/>
      <c r="E120" s="31"/>
      <c r="F120" s="31"/>
      <c r="G120" s="31"/>
      <c r="H120" s="31"/>
      <c r="I120" s="76"/>
    </row>
    <row r="121" spans="2:9">
      <c r="B121" s="75"/>
      <c r="C121" s="31"/>
      <c r="D121" s="31"/>
      <c r="E121" s="31"/>
      <c r="F121" s="31"/>
      <c r="G121" s="31"/>
      <c r="H121" s="31"/>
      <c r="I121" s="76"/>
    </row>
    <row r="122" spans="2:9">
      <c r="B122" s="75"/>
      <c r="C122" s="31"/>
      <c r="D122" s="31"/>
      <c r="E122" s="31"/>
      <c r="F122" s="31"/>
      <c r="G122" s="31"/>
      <c r="H122" s="31"/>
      <c r="I122" s="76"/>
    </row>
    <row r="123" spans="2:9">
      <c r="B123" s="75"/>
      <c r="C123" s="31"/>
      <c r="D123" s="31"/>
      <c r="E123" s="31"/>
      <c r="F123" s="31"/>
      <c r="G123" s="31"/>
      <c r="H123" s="31"/>
      <c r="I123" s="76"/>
    </row>
    <row r="124" spans="2:9">
      <c r="B124" s="75"/>
      <c r="C124" s="31"/>
      <c r="D124" s="31"/>
      <c r="E124" s="31"/>
      <c r="F124" s="31"/>
      <c r="G124" s="31"/>
      <c r="H124" s="31"/>
      <c r="I124" s="76"/>
    </row>
    <row r="125" spans="2:9">
      <c r="B125" s="75"/>
      <c r="C125" s="31"/>
      <c r="D125" s="31"/>
      <c r="E125" s="31"/>
      <c r="F125" s="31"/>
      <c r="G125" s="31"/>
      <c r="H125" s="31"/>
      <c r="I125" s="76"/>
    </row>
    <row r="126" spans="2:9">
      <c r="B126" s="75"/>
      <c r="C126" s="31"/>
      <c r="D126" s="31"/>
      <c r="E126" s="31"/>
      <c r="F126" s="31"/>
      <c r="G126" s="31"/>
      <c r="H126" s="31"/>
      <c r="I126" s="76"/>
    </row>
    <row r="127" spans="2:9">
      <c r="B127" s="75"/>
      <c r="C127" s="31"/>
      <c r="D127" s="31"/>
      <c r="E127" s="31"/>
      <c r="F127" s="31"/>
      <c r="G127" s="31"/>
      <c r="H127" s="31"/>
      <c r="I127" s="76"/>
    </row>
    <row r="128" spans="2:9">
      <c r="B128" s="75"/>
      <c r="C128" s="31"/>
      <c r="D128" s="31"/>
      <c r="E128" s="31"/>
      <c r="F128" s="31"/>
      <c r="G128" s="31"/>
      <c r="H128" s="31"/>
      <c r="I128" s="76"/>
    </row>
    <row r="129" spans="2:9">
      <c r="B129" s="75"/>
      <c r="C129" s="31"/>
      <c r="D129" s="31"/>
      <c r="E129" s="31"/>
      <c r="F129" s="31"/>
      <c r="G129" s="31"/>
      <c r="H129" s="31"/>
      <c r="I129" s="76"/>
    </row>
  </sheetData>
  <mergeCells count="6">
    <mergeCell ref="B76:I76"/>
    <mergeCell ref="C11:I11"/>
    <mergeCell ref="B14:B15"/>
    <mergeCell ref="C14:C15"/>
    <mergeCell ref="D14:D15"/>
    <mergeCell ref="B75:I75"/>
  </mergeCells>
  <pageMargins left="0.11811023622047245" right="0.11811023622047245" top="0.78740157480314965" bottom="0.59055118110236227"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List2</vt:lpstr>
    </vt:vector>
  </TitlesOfParts>
  <Company>KLASSA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Pavel Dindák</cp:lastModifiedBy>
  <cp:lastPrinted>2021-11-25T10:19:26Z</cp:lastPrinted>
  <dcterms:created xsi:type="dcterms:W3CDTF">2004-08-19T11:13:26Z</dcterms:created>
  <dcterms:modified xsi:type="dcterms:W3CDTF">2023-06-22T06:38:32Z</dcterms:modified>
</cp:coreProperties>
</file>