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53222"/>
  <bookViews>
    <workbookView xWindow="43080" yWindow="65416" windowWidth="26040" windowHeight="21120" activeTab="0"/>
  </bookViews>
  <sheets>
    <sheet name="Sheet1" sheetId="1" r:id="rId1"/>
  </sheets>
  <definedNames>
    <definedName name="_xlnm.Print_Area" localSheetId="0">'Sheet1'!$A$1:$H$37</definedName>
  </definedNames>
  <calcPr calcId="162913"/>
  <extLst/>
</workbook>
</file>

<file path=xl/sharedStrings.xml><?xml version="1.0" encoding="utf-8"?>
<sst xmlns="http://schemas.openxmlformats.org/spreadsheetml/2006/main" count="47" uniqueCount="46">
  <si>
    <t>dispečerský terminál</t>
  </si>
  <si>
    <t>Sazba DPH</t>
  </si>
  <si>
    <r>
      <rPr>
        <b/>
        <sz val="9"/>
        <rFont val="Arial"/>
        <family val="2"/>
      </rPr>
      <t>Označení</t>
    </r>
  </si>
  <si>
    <r>
      <rPr>
        <b/>
        <sz val="9"/>
        <rFont val="Arial"/>
        <family val="2"/>
      </rPr>
      <t>Položka</t>
    </r>
  </si>
  <si>
    <r>
      <rPr>
        <b/>
        <sz val="9"/>
        <rFont val="Arial"/>
        <family val="2"/>
      </rPr>
      <t>Doplňující popis</t>
    </r>
  </si>
  <si>
    <r>
      <rPr>
        <b/>
        <sz val="9"/>
        <rFont val="Arial"/>
        <family val="2"/>
      </rPr>
      <t>Počet ks</t>
    </r>
  </si>
  <si>
    <r>
      <rPr>
        <b/>
        <sz val="9"/>
        <rFont val="Arial"/>
        <family val="2"/>
      </rPr>
      <t>Cena / ks (bez DPH)</t>
    </r>
  </si>
  <si>
    <r>
      <rPr>
        <b/>
        <sz val="9"/>
        <rFont val="Arial"/>
        <family val="2"/>
      </rPr>
      <t>Cena (bez DPH)</t>
    </r>
  </si>
  <si>
    <r>
      <rPr>
        <b/>
        <sz val="9"/>
        <rFont val="Arial"/>
        <family val="2"/>
      </rPr>
      <t>Cena (s DPH)</t>
    </r>
  </si>
  <si>
    <r>
      <rPr>
        <sz val="9"/>
        <rFont val="Arial"/>
        <family val="2"/>
      </rPr>
      <t>Instalace, konfigurace, testování</t>
    </r>
  </si>
  <si>
    <r>
      <rPr>
        <sz val="9"/>
        <rFont val="Arial"/>
        <family val="2"/>
      </rPr>
      <t>Fyzická instalace komponent, testování v lokalitě zákazníka</t>
    </r>
  </si>
  <si>
    <t>HW a SW terminálového (dispečerského) pracoviště</t>
  </si>
  <si>
    <t>Služby související s plněním předmětné zakázky část terminálové (dispečerské) pracoviště</t>
  </si>
  <si>
    <t>Celkem za HW a SW terminálového (dispečerského) pracoviště</t>
  </si>
  <si>
    <t>Celkem za služby terminálového (dispečerského) pracoviště</t>
  </si>
  <si>
    <t>CENA CELKEM za Dodávku technologie operačního (terminálového) pracoviště městské policie se zobrazovací stěnou</t>
  </si>
  <si>
    <t>sada pro hlasité telefonování (mikrofon, reproduktor, klíčovací talčítko</t>
  </si>
  <si>
    <t>Serverová část dispečerského systému</t>
  </si>
  <si>
    <t>Pokyny:</t>
  </si>
  <si>
    <t>Dodavatel vyplní pouze zeleně a světle oranžově označené buňky, obsah a vzorce ostatních buňek nebude upravovat.</t>
  </si>
  <si>
    <t>Dodavatel ve sloupci G DPH (%) uvede příslušné sazby DPH.</t>
  </si>
  <si>
    <t>Položkový rozpočet Dodávka technologie operačního (terminálového) pracoviště městské policie</t>
  </si>
  <si>
    <t>Příloha č. 2 položkový rozpočet</t>
  </si>
  <si>
    <t>Záznamové zařízení</t>
  </si>
  <si>
    <t>Integrace FTT MP manager do nahrávacího zařízení</t>
  </si>
  <si>
    <t>Nahrávací systém</t>
  </si>
  <si>
    <t>Přehrávací systém</t>
  </si>
  <si>
    <t>telefonní sluchátko s klíčovacím tlačítkem</t>
  </si>
  <si>
    <t>základna bezdrátových sluchátek</t>
  </si>
  <si>
    <t>bezdrátová sluchátka v provedení mono</t>
  </si>
  <si>
    <t>záložní IP telefon pro předsazení linky 156</t>
  </si>
  <si>
    <t>analogové rozhraní radiostanice</t>
  </si>
  <si>
    <t>virualizační HW</t>
  </si>
  <si>
    <t>aplikační server - SW</t>
  </si>
  <si>
    <t>Komunikační rozhraní</t>
  </si>
  <si>
    <t>RGW HW a SW rádiové brány</t>
  </si>
  <si>
    <t>SBC HW a SW pro SIP trunk linky 156</t>
  </si>
  <si>
    <t>Pro položku aplikační server SW uvede dodavatel počet serverů dle nabízeného řešení</t>
  </si>
  <si>
    <t>Pro položku virtualizační HW uvede dodavatel počet serverů dle nabízeného řešení</t>
  </si>
  <si>
    <t>externí nabíječ pro bezdrátové sluchátko</t>
  </si>
  <si>
    <t>RDST DMR Tier 2 včetně zdroje a anténního systému</t>
  </si>
  <si>
    <t>doprava do místa instalace</t>
  </si>
  <si>
    <t>GSM brána 4 SIM</t>
  </si>
  <si>
    <t>RGW pro dvě radiostanice Motorola DM4600e</t>
  </si>
  <si>
    <t>typ stabilního volně stojícího držáku na pracovní desce</t>
  </si>
  <si>
    <t xml:space="preserve">držák VESA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</si>
</sst>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14"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top" indent="3"/>
    </xf>
    <xf numFmtId="0" fontId="0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justify"/>
    </xf>
    <xf numFmtId="0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/>
    <xf numFmtId="164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top"/>
    </xf>
    <xf numFmtId="165" fontId="0" fillId="2" borderId="1" xfId="0" applyNumberFormat="1" applyFont="1" applyFill="1" applyBorder="1" applyAlignment="1">
      <alignment horizontal="left" vertical="top" indent="2"/>
    </xf>
    <xf numFmtId="165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 indent="2"/>
    </xf>
    <xf numFmtId="164" fontId="0" fillId="0" borderId="2" xfId="0" applyNumberFormat="1" applyFont="1" applyBorder="1" applyAlignment="1">
      <alignment horizontal="left" vertical="top" indent="2"/>
    </xf>
    <xf numFmtId="165" fontId="0" fillId="0" borderId="2" xfId="0" applyNumberFormat="1" applyFont="1" applyBorder="1" applyAlignment="1">
      <alignment horizontal="left" vertical="top" indent="3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5" fontId="0" fillId="0" borderId="2" xfId="0" applyNumberFormat="1" applyFont="1" applyBorder="1" applyAlignment="1">
      <alignment horizontal="left" vertical="top" indent="2"/>
    </xf>
    <xf numFmtId="165" fontId="1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justify"/>
    </xf>
    <xf numFmtId="0" fontId="1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justify"/>
    </xf>
    <xf numFmtId="0" fontId="0" fillId="2" borderId="2" xfId="0" applyFont="1" applyFill="1" applyBorder="1" applyAlignment="1">
      <alignment horizontal="center"/>
    </xf>
    <xf numFmtId="165" fontId="0" fillId="2" borderId="2" xfId="0" applyNumberFormat="1" applyFont="1" applyFill="1" applyBorder="1"/>
    <xf numFmtId="164" fontId="0" fillId="2" borderId="2" xfId="0" applyNumberFormat="1" applyFont="1" applyFill="1" applyBorder="1" applyAlignment="1">
      <alignment horizontal="right"/>
    </xf>
    <xf numFmtId="165" fontId="0" fillId="2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justify" vertical="center"/>
    </xf>
    <xf numFmtId="0" fontId="0" fillId="2" borderId="2" xfId="0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/>
    </xf>
    <xf numFmtId="0" fontId="5" fillId="0" borderId="8" xfId="0" applyFont="1" applyBorder="1"/>
    <xf numFmtId="0" fontId="6" fillId="0" borderId="9" xfId="0" applyFont="1" applyBorder="1"/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8" fillId="0" borderId="11" xfId="0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0" fontId="8" fillId="0" borderId="13" xfId="0" applyFont="1" applyBorder="1"/>
    <xf numFmtId="0" fontId="10" fillId="0" borderId="14" xfId="0" applyFont="1" applyBorder="1"/>
    <xf numFmtId="0" fontId="0" fillId="0" borderId="14" xfId="0" applyBorder="1"/>
    <xf numFmtId="0" fontId="0" fillId="0" borderId="15" xfId="0" applyBorder="1"/>
    <xf numFmtId="44" fontId="9" fillId="3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left" vertical="top" indent="2"/>
    </xf>
    <xf numFmtId="165" fontId="1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justify"/>
    </xf>
    <xf numFmtId="0" fontId="0" fillId="0" borderId="1" xfId="0" applyFont="1" applyBorder="1" applyAlignment="1">
      <alignment horizontal="center"/>
    </xf>
    <xf numFmtId="44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justify"/>
    </xf>
    <xf numFmtId="165" fontId="0" fillId="2" borderId="2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justify"/>
    </xf>
    <xf numFmtId="0" fontId="0" fillId="0" borderId="4" xfId="0" applyFont="1" applyBorder="1" applyAlignment="1">
      <alignment horizontal="left"/>
    </xf>
    <xf numFmtId="0" fontId="12" fillId="2" borderId="1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justify"/>
    </xf>
    <xf numFmtId="0" fontId="4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justify" vertical="center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justify"/>
    </xf>
    <xf numFmtId="1" fontId="0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 topLeftCell="A1">
      <selection activeCell="C7" sqref="C7"/>
    </sheetView>
  </sheetViews>
  <sheetFormatPr defaultColWidth="9.140625" defaultRowHeight="12.75"/>
  <cols>
    <col min="1" max="1" width="10.140625" style="0" customWidth="1"/>
    <col min="2" max="2" width="39.421875" style="0" bestFit="1" customWidth="1"/>
    <col min="3" max="3" width="48.140625" style="0" customWidth="1"/>
    <col min="4" max="4" width="6.140625" style="0" customWidth="1"/>
    <col min="5" max="6" width="13.8515625" style="0" customWidth="1"/>
    <col min="8" max="8" width="16.57421875" style="0" customWidth="1"/>
  </cols>
  <sheetData>
    <row r="1" ht="12.75">
      <c r="A1" s="2" t="s">
        <v>22</v>
      </c>
    </row>
    <row r="2" spans="1:8" ht="30" customHeight="1">
      <c r="A2" s="101" t="s">
        <v>21</v>
      </c>
      <c r="B2" s="101"/>
      <c r="C2" s="101"/>
      <c r="D2" s="101"/>
      <c r="E2" s="101"/>
      <c r="F2" s="101"/>
      <c r="G2" s="101"/>
      <c r="H2" s="101"/>
    </row>
    <row r="3" spans="1:8" ht="13.5" thickBot="1">
      <c r="A3" s="2"/>
      <c r="B3" s="2"/>
      <c r="C3" s="2"/>
      <c r="D3" s="2"/>
      <c r="E3" s="2"/>
      <c r="F3" s="2"/>
      <c r="G3" s="2"/>
      <c r="H3" s="2"/>
    </row>
    <row r="4" spans="1:8" ht="26.25" thickBot="1">
      <c r="A4" s="4" t="s">
        <v>2</v>
      </c>
      <c r="B4" s="4" t="s">
        <v>3</v>
      </c>
      <c r="C4" s="5" t="s">
        <v>4</v>
      </c>
      <c r="D4" s="6" t="s">
        <v>5</v>
      </c>
      <c r="E4" s="7" t="s">
        <v>6</v>
      </c>
      <c r="F4" s="8" t="s">
        <v>7</v>
      </c>
      <c r="G4" s="1" t="s">
        <v>1</v>
      </c>
      <c r="H4" s="8" t="s">
        <v>8</v>
      </c>
    </row>
    <row r="5" spans="1:8" ht="13.5" thickBot="1">
      <c r="A5" s="28" t="s">
        <v>11</v>
      </c>
      <c r="B5" s="29"/>
      <c r="C5" s="29"/>
      <c r="D5" s="29"/>
      <c r="E5" s="29"/>
      <c r="F5" s="30"/>
      <c r="G5" s="9"/>
      <c r="H5" s="10"/>
    </row>
    <row r="6" spans="1:8" ht="13.5" thickBot="1">
      <c r="A6" s="11"/>
      <c r="B6" s="12" t="s">
        <v>0</v>
      </c>
      <c r="C6" s="13"/>
      <c r="D6" s="14">
        <v>2</v>
      </c>
      <c r="E6" s="70"/>
      <c r="F6" s="15">
        <f>D6*E6</f>
        <v>0</v>
      </c>
      <c r="G6" s="71">
        <v>21</v>
      </c>
      <c r="H6" s="17">
        <f>F6*(1+G6/100)</f>
        <v>0</v>
      </c>
    </row>
    <row r="7" spans="1:8" ht="13.5" thickBot="1">
      <c r="A7" s="38"/>
      <c r="B7" s="39" t="s">
        <v>45</v>
      </c>
      <c r="C7" s="40" t="s">
        <v>44</v>
      </c>
      <c r="D7" s="14">
        <v>2</v>
      </c>
      <c r="E7" s="70"/>
      <c r="F7" s="15">
        <f aca="true" t="shared" si="0" ref="F7:F13">D7*E7</f>
        <v>0</v>
      </c>
      <c r="G7" s="71">
        <v>21</v>
      </c>
      <c r="H7" s="17">
        <f aca="true" t="shared" si="1" ref="H7">F7*(1+G7/100)</f>
        <v>0</v>
      </c>
    </row>
    <row r="8" spans="1:8" ht="13.5" thickBot="1">
      <c r="A8" s="38"/>
      <c r="B8" s="39" t="s">
        <v>27</v>
      </c>
      <c r="C8" s="40"/>
      <c r="D8" s="19">
        <v>2</v>
      </c>
      <c r="E8" s="70"/>
      <c r="F8" s="15">
        <f t="shared" si="0"/>
        <v>0</v>
      </c>
      <c r="G8" s="71">
        <v>21</v>
      </c>
      <c r="H8" s="17">
        <f aca="true" t="shared" si="2" ref="H8:H10">F8*(1+G8/100)</f>
        <v>0</v>
      </c>
    </row>
    <row r="9" spans="1:8" ht="13.5" thickBot="1">
      <c r="A9" s="38"/>
      <c r="B9" s="39" t="s">
        <v>16</v>
      </c>
      <c r="C9" s="40"/>
      <c r="D9" s="19">
        <v>2</v>
      </c>
      <c r="E9" s="70"/>
      <c r="F9" s="15">
        <f t="shared" si="0"/>
        <v>0</v>
      </c>
      <c r="G9" s="71">
        <v>21</v>
      </c>
      <c r="H9" s="17">
        <f t="shared" si="2"/>
        <v>0</v>
      </c>
    </row>
    <row r="10" spans="1:8" ht="13.5" thickBot="1">
      <c r="A10" s="93"/>
      <c r="B10" s="39" t="s">
        <v>28</v>
      </c>
      <c r="C10" s="45"/>
      <c r="D10" s="19">
        <v>2</v>
      </c>
      <c r="E10" s="70"/>
      <c r="F10" s="15">
        <f t="shared" si="0"/>
        <v>0</v>
      </c>
      <c r="G10" s="71">
        <v>21</v>
      </c>
      <c r="H10" s="17">
        <f t="shared" si="2"/>
        <v>0</v>
      </c>
    </row>
    <row r="11" spans="1:8" ht="13.5" thickBot="1">
      <c r="A11" s="93"/>
      <c r="B11" s="39" t="s">
        <v>29</v>
      </c>
      <c r="C11" s="45"/>
      <c r="D11" s="19">
        <v>10</v>
      </c>
      <c r="E11" s="70"/>
      <c r="F11" s="15">
        <f t="shared" si="0"/>
        <v>0</v>
      </c>
      <c r="G11" s="71">
        <v>21</v>
      </c>
      <c r="H11" s="17">
        <f>F11*(1+G11/100)</f>
        <v>0</v>
      </c>
    </row>
    <row r="12" spans="1:8" ht="13.5" thickBot="1">
      <c r="A12" s="93"/>
      <c r="B12" s="39" t="s">
        <v>39</v>
      </c>
      <c r="C12" s="87"/>
      <c r="D12" s="14">
        <v>1</v>
      </c>
      <c r="E12" s="70"/>
      <c r="F12" s="15">
        <f t="shared" si="0"/>
        <v>0</v>
      </c>
      <c r="G12" s="71">
        <v>21</v>
      </c>
      <c r="H12" s="17">
        <f>F12*(1+G12/100)</f>
        <v>0</v>
      </c>
    </row>
    <row r="13" spans="1:8" ht="13.5" thickBot="1">
      <c r="A13" s="93"/>
      <c r="B13" s="39" t="s">
        <v>30</v>
      </c>
      <c r="C13" s="45"/>
      <c r="D13" s="19">
        <v>1</v>
      </c>
      <c r="E13" s="70"/>
      <c r="F13" s="15">
        <f t="shared" si="0"/>
        <v>0</v>
      </c>
      <c r="G13" s="71">
        <v>21</v>
      </c>
      <c r="H13" s="17">
        <f>F13*(1+G13/100)</f>
        <v>0</v>
      </c>
    </row>
    <row r="14" spans="1:8" ht="13.5" thickBot="1">
      <c r="A14" s="43" t="s">
        <v>17</v>
      </c>
      <c r="B14" s="44"/>
      <c r="C14" s="45"/>
      <c r="D14" s="46"/>
      <c r="E14" s="47"/>
      <c r="F14" s="47"/>
      <c r="G14" s="48"/>
      <c r="H14" s="49"/>
    </row>
    <row r="15" spans="1:8" ht="13.5" thickBot="1">
      <c r="A15" s="11"/>
      <c r="B15" s="12" t="s">
        <v>33</v>
      </c>
      <c r="C15" s="13"/>
      <c r="D15" s="99"/>
      <c r="E15" s="70"/>
      <c r="F15" s="15">
        <f>D15*E15</f>
        <v>0</v>
      </c>
      <c r="G15" s="71">
        <v>21</v>
      </c>
      <c r="H15" s="17">
        <f aca="true" t="shared" si="3" ref="H15">F15*(1+G15/100)</f>
        <v>0</v>
      </c>
    </row>
    <row r="16" spans="1:8" ht="13.5" thickBot="1">
      <c r="A16" s="41" t="s">
        <v>34</v>
      </c>
      <c r="B16" s="50"/>
      <c r="C16" s="51"/>
      <c r="D16" s="52"/>
      <c r="E16" s="53"/>
      <c r="F16" s="47"/>
      <c r="G16" s="48"/>
      <c r="H16" s="49"/>
    </row>
    <row r="17" spans="1:8" ht="13.5" thickBot="1">
      <c r="A17" s="92"/>
      <c r="B17" s="95" t="s">
        <v>35</v>
      </c>
      <c r="C17" s="96"/>
      <c r="D17" s="18">
        <v>2</v>
      </c>
      <c r="E17" s="70"/>
      <c r="F17" s="15">
        <f>D17*E17</f>
        <v>0</v>
      </c>
      <c r="G17" s="71">
        <v>21</v>
      </c>
      <c r="H17" s="17">
        <f aca="true" t="shared" si="4" ref="H17:H19">F17*(1+G17/100)</f>
        <v>0</v>
      </c>
    </row>
    <row r="18" spans="1:8" ht="13.5" thickBot="1">
      <c r="A18" s="92"/>
      <c r="B18" s="95" t="s">
        <v>42</v>
      </c>
      <c r="C18" s="96"/>
      <c r="D18" s="18">
        <v>1</v>
      </c>
      <c r="E18" s="70"/>
      <c r="F18" s="15">
        <f aca="true" t="shared" si="5" ref="F18:F19">D18*E18</f>
        <v>0</v>
      </c>
      <c r="G18" s="71">
        <v>21</v>
      </c>
      <c r="H18" s="17">
        <f t="shared" si="4"/>
        <v>0</v>
      </c>
    </row>
    <row r="19" spans="1:8" ht="13.5" thickBot="1">
      <c r="A19" s="92"/>
      <c r="B19" s="95" t="s">
        <v>40</v>
      </c>
      <c r="C19" s="96"/>
      <c r="D19" s="18">
        <v>1</v>
      </c>
      <c r="E19" s="70"/>
      <c r="F19" s="15">
        <f t="shared" si="5"/>
        <v>0</v>
      </c>
      <c r="G19" s="71">
        <v>21</v>
      </c>
      <c r="H19" s="17">
        <f t="shared" si="4"/>
        <v>0</v>
      </c>
    </row>
    <row r="20" spans="1:8" ht="13.5" thickBot="1">
      <c r="A20" s="92"/>
      <c r="B20" s="95" t="s">
        <v>36</v>
      </c>
      <c r="C20" s="96"/>
      <c r="D20" s="18">
        <v>1</v>
      </c>
      <c r="E20" s="70"/>
      <c r="F20" s="15">
        <f aca="true" t="shared" si="6" ref="F20">D20*E20</f>
        <v>0</v>
      </c>
      <c r="G20" s="71">
        <v>21</v>
      </c>
      <c r="H20" s="17">
        <f aca="true" t="shared" si="7" ref="H20">F20*(1+G20/100)</f>
        <v>0</v>
      </c>
    </row>
    <row r="21" spans="1:8" ht="13.5" thickBot="1">
      <c r="A21" s="43" t="s">
        <v>23</v>
      </c>
      <c r="B21" s="54"/>
      <c r="C21" s="45"/>
      <c r="D21" s="46"/>
      <c r="E21" s="47"/>
      <c r="F21" s="47"/>
      <c r="G21" s="48"/>
      <c r="H21" s="49"/>
    </row>
    <row r="22" spans="1:8" ht="13.5" thickBot="1">
      <c r="A22" s="43"/>
      <c r="B22" s="11" t="s">
        <v>25</v>
      </c>
      <c r="C22" s="42"/>
      <c r="D22" s="18">
        <v>1</v>
      </c>
      <c r="E22" s="70"/>
      <c r="F22" s="15">
        <f>D22*E22</f>
        <v>0</v>
      </c>
      <c r="G22" s="71">
        <v>21</v>
      </c>
      <c r="H22" s="17">
        <f>F22*(1+G22/100)</f>
        <v>0</v>
      </c>
    </row>
    <row r="23" spans="1:8" ht="13.5" thickBot="1">
      <c r="A23" s="43"/>
      <c r="B23" s="38" t="s">
        <v>43</v>
      </c>
      <c r="C23" s="94" t="s">
        <v>31</v>
      </c>
      <c r="D23" s="18">
        <v>1</v>
      </c>
      <c r="E23" s="70"/>
      <c r="F23" s="15">
        <f aca="true" t="shared" si="8" ref="F23">D23*E23</f>
        <v>0</v>
      </c>
      <c r="G23" s="71">
        <v>21</v>
      </c>
      <c r="H23" s="17">
        <f>F23*(1+G23/100)</f>
        <v>0</v>
      </c>
    </row>
    <row r="24" spans="1:8" ht="13.5" thickBot="1">
      <c r="A24" s="11"/>
      <c r="B24" s="11" t="s">
        <v>26</v>
      </c>
      <c r="C24" s="42"/>
      <c r="D24" s="18">
        <v>1</v>
      </c>
      <c r="E24" s="70"/>
      <c r="F24" s="15">
        <f aca="true" t="shared" si="9" ref="F24">D24*E24</f>
        <v>0</v>
      </c>
      <c r="G24" s="71">
        <v>21</v>
      </c>
      <c r="H24" s="17">
        <f>F24*(1+G24/100)</f>
        <v>0</v>
      </c>
    </row>
    <row r="25" spans="1:8" ht="13.5" thickBot="1">
      <c r="A25" s="43" t="s">
        <v>17</v>
      </c>
      <c r="B25" s="44"/>
      <c r="C25" s="45"/>
      <c r="D25" s="46"/>
      <c r="E25" s="47"/>
      <c r="F25" s="47"/>
      <c r="G25" s="48"/>
      <c r="H25" s="49"/>
    </row>
    <row r="26" spans="1:8" ht="13.5" thickBot="1">
      <c r="A26" s="97"/>
      <c r="B26" s="39" t="s">
        <v>32</v>
      </c>
      <c r="C26" s="98"/>
      <c r="D26" s="71"/>
      <c r="E26" s="70"/>
      <c r="F26" s="15">
        <f>D26*E26</f>
        <v>0</v>
      </c>
      <c r="G26" s="71">
        <v>21</v>
      </c>
      <c r="H26" s="17">
        <f aca="true" t="shared" si="10" ref="H26">F26*(1+G26/100)</f>
        <v>0</v>
      </c>
    </row>
    <row r="27" spans="1:8" ht="13.5" thickBot="1">
      <c r="A27" s="44"/>
      <c r="B27" s="45"/>
      <c r="C27" s="46"/>
      <c r="D27" s="47"/>
      <c r="E27" s="47"/>
      <c r="F27" s="48"/>
      <c r="G27" s="88"/>
      <c r="H27" s="44"/>
    </row>
    <row r="28" spans="1:8" ht="13.5" thickBot="1">
      <c r="A28" s="102" t="s">
        <v>13</v>
      </c>
      <c r="B28" s="103"/>
      <c r="C28" s="104"/>
      <c r="D28" s="20"/>
      <c r="E28" s="21"/>
      <c r="F28" s="22">
        <f>SUM(F6:F27)</f>
        <v>0</v>
      </c>
      <c r="G28" s="16"/>
      <c r="H28" s="23">
        <f>SUM(H6:H27)</f>
        <v>0</v>
      </c>
    </row>
    <row r="29" spans="1:8" ht="13.5" thickBot="1">
      <c r="A29" s="105"/>
      <c r="B29" s="105"/>
      <c r="C29" s="105"/>
      <c r="D29" s="24"/>
      <c r="E29" s="25"/>
      <c r="F29" s="25"/>
      <c r="G29" s="26"/>
      <c r="H29" s="27"/>
    </row>
    <row r="30" spans="1:8" ht="13.5" thickBot="1">
      <c r="A30" s="72" t="s">
        <v>12</v>
      </c>
      <c r="B30" s="74"/>
      <c r="C30" s="72"/>
      <c r="D30" s="73"/>
      <c r="E30" s="73"/>
      <c r="F30" s="73"/>
      <c r="G30" s="73"/>
      <c r="H30" s="74"/>
    </row>
    <row r="31" spans="1:8" ht="13.5" thickBot="1">
      <c r="A31" s="75"/>
      <c r="B31" s="89" t="s">
        <v>24</v>
      </c>
      <c r="C31" s="90"/>
      <c r="D31" s="78">
        <v>1</v>
      </c>
      <c r="E31" s="70"/>
      <c r="F31" s="79">
        <f>D31*E31</f>
        <v>0</v>
      </c>
      <c r="G31" s="71">
        <v>21</v>
      </c>
      <c r="H31" s="79">
        <f>F31*(1+G31/100)</f>
        <v>0</v>
      </c>
    </row>
    <row r="32" spans="1:8" ht="13.5" thickBot="1">
      <c r="A32" s="75"/>
      <c r="B32" s="76" t="s">
        <v>9</v>
      </c>
      <c r="C32" s="77" t="s">
        <v>10</v>
      </c>
      <c r="D32" s="78">
        <v>1</v>
      </c>
      <c r="E32" s="70"/>
      <c r="F32" s="79">
        <f aca="true" t="shared" si="11" ref="F32:F33">D32*E32</f>
        <v>0</v>
      </c>
      <c r="G32" s="71">
        <v>21</v>
      </c>
      <c r="H32" s="79">
        <f>F32*(1+G32/100)</f>
        <v>0</v>
      </c>
    </row>
    <row r="33" spans="1:8" ht="13.5" thickBot="1">
      <c r="A33" s="100"/>
      <c r="B33" s="91" t="s">
        <v>41</v>
      </c>
      <c r="C33" s="83"/>
      <c r="D33" s="84">
        <v>1</v>
      </c>
      <c r="E33" s="85"/>
      <c r="F33" s="79">
        <f t="shared" si="11"/>
        <v>0</v>
      </c>
      <c r="G33" s="86">
        <v>21</v>
      </c>
      <c r="H33" s="79">
        <f>F33*(1+G33/100)</f>
        <v>0</v>
      </c>
    </row>
    <row r="34" spans="1:8" ht="13.5" thickBot="1">
      <c r="A34" s="106" t="s">
        <v>14</v>
      </c>
      <c r="B34" s="107"/>
      <c r="C34" s="108"/>
      <c r="D34" s="75"/>
      <c r="E34" s="81"/>
      <c r="F34" s="82">
        <f>SUM(F31:F33)</f>
        <v>0</v>
      </c>
      <c r="G34" s="80"/>
      <c r="H34" s="82">
        <f>SUM(H31:H33)</f>
        <v>0</v>
      </c>
    </row>
    <row r="35" spans="1:8" ht="13.5" thickBot="1">
      <c r="A35" s="3"/>
      <c r="B35" s="3"/>
      <c r="C35" s="3"/>
      <c r="D35" s="24"/>
      <c r="E35" s="31"/>
      <c r="F35" s="32"/>
      <c r="G35" s="33"/>
      <c r="H35" s="32"/>
    </row>
    <row r="36" ht="13.5" thickBot="1"/>
    <row r="37" spans="1:8" ht="33" customHeight="1" thickBot="1" thickTop="1">
      <c r="A37" s="34" t="s">
        <v>15</v>
      </c>
      <c r="B37" s="35"/>
      <c r="C37" s="35"/>
      <c r="D37" s="35"/>
      <c r="E37" s="35"/>
      <c r="F37" s="36">
        <f>F34+F28</f>
        <v>0</v>
      </c>
      <c r="G37" s="36"/>
      <c r="H37" s="37">
        <f>H34+H28</f>
        <v>0</v>
      </c>
    </row>
    <row r="38" spans="1:8" ht="13.5" thickTop="1">
      <c r="A38" s="55" t="s">
        <v>18</v>
      </c>
      <c r="B38" s="56"/>
      <c r="C38" s="57"/>
      <c r="D38" s="58"/>
      <c r="E38" s="57"/>
      <c r="F38" s="57"/>
      <c r="G38" s="57"/>
      <c r="H38" s="59"/>
    </row>
    <row r="39" spans="1:8" ht="12.75">
      <c r="A39" s="60" t="s">
        <v>19</v>
      </c>
      <c r="B39" s="61"/>
      <c r="C39" s="62"/>
      <c r="D39" s="63"/>
      <c r="E39" s="62"/>
      <c r="F39" s="62"/>
      <c r="G39" s="64"/>
      <c r="H39" s="65"/>
    </row>
    <row r="40" spans="1:8" ht="12.75">
      <c r="A40" s="60" t="s">
        <v>38</v>
      </c>
      <c r="B40" s="61"/>
      <c r="C40" s="62"/>
      <c r="D40" s="63"/>
      <c r="E40" s="62"/>
      <c r="F40" s="62"/>
      <c r="G40" s="64"/>
      <c r="H40" s="65"/>
    </row>
    <row r="41" spans="1:8" ht="12.75">
      <c r="A41" s="60" t="s">
        <v>37</v>
      </c>
      <c r="B41" s="61"/>
      <c r="C41" s="62"/>
      <c r="D41" s="63"/>
      <c r="E41" s="62"/>
      <c r="F41" s="62"/>
      <c r="G41" s="64"/>
      <c r="H41" s="65"/>
    </row>
    <row r="42" spans="1:8" ht="12.75">
      <c r="A42" s="60" t="s">
        <v>20</v>
      </c>
      <c r="B42" s="61"/>
      <c r="C42" s="62"/>
      <c r="D42" s="63"/>
      <c r="E42" s="62"/>
      <c r="F42" s="62"/>
      <c r="G42" s="64"/>
      <c r="H42" s="65"/>
    </row>
    <row r="43" spans="1:8" ht="15.75" thickBot="1">
      <c r="A43" s="66"/>
      <c r="B43" s="67"/>
      <c r="C43" s="68"/>
      <c r="D43" s="68"/>
      <c r="E43" s="68"/>
      <c r="F43" s="68"/>
      <c r="G43" s="68"/>
      <c r="H43" s="69"/>
    </row>
    <row r="44" ht="13.5" thickTop="1"/>
  </sheetData>
  <mergeCells count="4">
    <mergeCell ref="A2:H2"/>
    <mergeCell ref="A28:C28"/>
    <mergeCell ref="A29:C29"/>
    <mergeCell ref="A34:C34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2017-07-04T10:31:31Z</dcterms:created>
  <dcterms:modified xsi:type="dcterms:W3CDTF">2024-05-24T08:52:45Z</dcterms:modified>
  <cp:category/>
  <cp:version/>
  <cp:contentType/>
  <cp:contentStatus/>
</cp:coreProperties>
</file>