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danie\Documents\Zakázka\SOUTEZ\134\KV_Školy\ZŘ\ZŘ II-část 2_IT\Změna ZD\20230417\"/>
    </mc:Choice>
  </mc:AlternateContent>
  <xr:revisionPtr revIDLastSave="0" documentId="13_ncr:1_{A4FB0D5E-B873-4D85-A36C-A79FF4CBD01F}" xr6:coauthVersionLast="47" xr6:coauthVersionMax="47" xr10:uidLastSave="{00000000-0000-0000-0000-000000000000}"/>
  <bookViews>
    <workbookView xWindow="-24" yWindow="120" windowWidth="11628" windowHeight="12240" xr2:uid="{00000000-000D-0000-FFFF-FFFF00000000}"/>
  </bookViews>
  <sheets>
    <sheet name="IT vybavení" sheetId="9" r:id="rId1"/>
  </sheets>
  <definedNames>
    <definedName name="__CENA__">#REF!</definedName>
    <definedName name="__MAIN__">#REF!</definedName>
    <definedName name="__MAIN2__">#REF!</definedName>
    <definedName name="__MAIN2___2">#REF!</definedName>
    <definedName name="__MAIN3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0__">#REF!</definedName>
    <definedName name="__TE1__">#REF!</definedName>
    <definedName name="__TE2__">#REF!</definedName>
    <definedName name="__TE3__">#REF!</definedName>
    <definedName name="__TR0__">#REF!</definedName>
    <definedName name="__TR0___2">#REF!</definedName>
    <definedName name="__TR1__">#REF!</definedName>
    <definedName name="__TR1___2">#REF!</definedName>
    <definedName name="Excel_BuiltIn_Print_Titles_3_1">#REF!</definedName>
    <definedName name="Mena">#REF!</definedName>
    <definedName name="SazbaDPH1">NA()</definedName>
    <definedName name="SazbaDPH2">NA()</definedName>
  </definedNames>
  <calcPr calcId="191029"/>
</workbook>
</file>

<file path=xl/calcChain.xml><?xml version="1.0" encoding="utf-8"?>
<calcChain xmlns="http://schemas.openxmlformats.org/spreadsheetml/2006/main">
  <c r="I29" i="9" l="1"/>
  <c r="J29" i="9" s="1"/>
  <c r="I25" i="9"/>
  <c r="J25" i="9" s="1"/>
  <c r="I24" i="9"/>
  <c r="J24" i="9" s="1"/>
  <c r="I18" i="9"/>
  <c r="J18" i="9" s="1"/>
  <c r="I13" i="9"/>
  <c r="I12" i="9"/>
  <c r="G28" i="9"/>
  <c r="J28" i="9" s="1"/>
  <c r="G27" i="9"/>
  <c r="J27" i="9" s="1"/>
  <c r="G20" i="9"/>
  <c r="G21" i="9"/>
  <c r="G22" i="9"/>
  <c r="J22" i="9" s="1"/>
  <c r="G23" i="9"/>
  <c r="J23" i="9" s="1"/>
  <c r="G19" i="9"/>
  <c r="J19" i="9" s="1"/>
  <c r="G16" i="9"/>
  <c r="J16" i="9" s="1"/>
  <c r="G17" i="9"/>
  <c r="G15" i="9"/>
  <c r="J15" i="9" s="1"/>
  <c r="G10" i="9"/>
  <c r="J21" i="9"/>
  <c r="J20" i="9"/>
  <c r="J13" i="9"/>
  <c r="J12" i="9"/>
  <c r="J10" i="9"/>
  <c r="I8" i="9" l="1"/>
  <c r="G8" i="9"/>
  <c r="J17" i="9"/>
  <c r="J8" i="9" s="1"/>
</calcChain>
</file>

<file path=xl/sharedStrings.xml><?xml version="1.0" encoding="utf-8"?>
<sst xmlns="http://schemas.openxmlformats.org/spreadsheetml/2006/main" count="77" uniqueCount="60">
  <si>
    <t>MJ</t>
  </si>
  <si>
    <t>S:</t>
  </si>
  <si>
    <t>P.č.</t>
  </si>
  <si>
    <t>Číslo položky</t>
  </si>
  <si>
    <t>Název položky</t>
  </si>
  <si>
    <t>Celkem</t>
  </si>
  <si>
    <t>Dodávka celk.</t>
  </si>
  <si>
    <t>Montáž celk.</t>
  </si>
  <si>
    <t>Díl:</t>
  </si>
  <si>
    <t>ks</t>
  </si>
  <si>
    <t>Dodávka komponent</t>
  </si>
  <si>
    <t>Instalace stolního počítače, OS, SW, síť. Nastavení</t>
  </si>
  <si>
    <t>Napojení interaktivní tabule a nastavení s učitelským PC</t>
  </si>
  <si>
    <t>Množství</t>
  </si>
  <si>
    <t>Elektroinstalace slaboproud - IT vybavení</t>
  </si>
  <si>
    <t>000000R-IT01</t>
  </si>
  <si>
    <t>000000R-IT02</t>
  </si>
  <si>
    <t>000000R-IT03</t>
  </si>
  <si>
    <t>000000R-IT04</t>
  </si>
  <si>
    <t xml:space="preserve">Montáž komponent </t>
  </si>
  <si>
    <t>000000R-IT05</t>
  </si>
  <si>
    <t>000000R-IT06</t>
  </si>
  <si>
    <t>000000R-IT07</t>
  </si>
  <si>
    <t>000000R-IT08</t>
  </si>
  <si>
    <t>000000R-IT09</t>
  </si>
  <si>
    <t>000000R-IT10</t>
  </si>
  <si>
    <t>Software umožňující v reálném čase pomocí interaktivního pera nebo prstů procházení výukových materiálů, vkládání poznámek, výběr, posunování, kreslení a mazání, ukládání a manipulaci s promítaným obsahem z počítače. Obsahuje dále možnost vytváření a ukládání samostatných výukových materiálů v režimu bílé tabule. Zcela nahrazuje používání fixů na dotykových interaktivních tabulích. Požaduje se rychlé spuštění softwaru na pozadí.</t>
  </si>
  <si>
    <t>000000R-IT11</t>
  </si>
  <si>
    <t>000000R-IT12</t>
  </si>
  <si>
    <t>Otočná konzola projektoru pro ultrakrátkou projekci</t>
  </si>
  <si>
    <t>000000R-IT13</t>
  </si>
  <si>
    <t>000000R-IT14</t>
  </si>
  <si>
    <t>000000R-IT15</t>
  </si>
  <si>
    <t>000000R-IT16</t>
  </si>
  <si>
    <t>000000R-IT17</t>
  </si>
  <si>
    <t>Kabeláž pro stěnové vedení - HDMI, USB, CYKY, 3x2,5mm pro 230V</t>
  </si>
  <si>
    <t>000000R-IT18</t>
  </si>
  <si>
    <t>Průběžná kabelová lišta</t>
  </si>
  <si>
    <t>000000R-IT19</t>
  </si>
  <si>
    <t>000000R-IT20</t>
  </si>
  <si>
    <t>Implementace a zavedení programu, připojení k PC systému</t>
  </si>
  <si>
    <t>Montáž DTP a IT, seřízení projekce</t>
  </si>
  <si>
    <t>Ozvučení systém</t>
  </si>
  <si>
    <t xml:space="preserve">Pár aktivní reproduktory pro ozvučení  - systém hudební výkon 2x45w </t>
  </si>
  <si>
    <t xml:space="preserve">Držák/kovová konzola pro uchycení reproduktoru, možnost směrování </t>
  </si>
  <si>
    <t>Instalace reproduktorů vč. držáků a kabeláží pro napojení reprosoustavy</t>
  </si>
  <si>
    <t>Montáž interaktivní tabule</t>
  </si>
  <si>
    <t>DTP s ultrakrátkou projekční vzdáleností</t>
  </si>
  <si>
    <t>Rozbočovač signálu - HDMI</t>
  </si>
  <si>
    <t>Dodávka komponent - Tabule</t>
  </si>
  <si>
    <t>Drobný instalační materiál - konektory , svorky, přichytky</t>
  </si>
  <si>
    <t>Technická specifikace dodávky a cenový výkaz dodávky</t>
  </si>
  <si>
    <t>Příloha č. 3 Zadávací dokumentace / Kupní smlouvy</t>
  </si>
  <si>
    <t>Dodávka
cena / MJ</t>
  </si>
  <si>
    <t>ZŠ TRUHLÁŘSKÁ 19, UL. ŠKOLNÍ,  KARLOVY VARY
STAVEBNÍ ÚPRAVY KUCHYŇKY</t>
  </si>
  <si>
    <t>Pracovní PC pro učitele - minimální požadavky: Osobní pracovní počítač s procesor o min výkonu 12 879 CPU Mark, min. 8GB operační paměti DDR4, disk min 512GB SSD M.2 PCIe, doplněná mechanika DVD±RW, grafická karta v procesoru, GLAN, Bluetooth 5.0, HDMI, min 6x USB (3.0, 2.0), DisplayPort, HDMI, operační systém již užívaný na škole (Windows 11 Pro)  + monitor 23,8“s  Full HD rozlišením, 16:9, doba odezvy min 4ms, frek 75Hz, jas min. 250 cd/m2 + CZ Klávesnice + myš + reproduktory + web kamera</t>
  </si>
  <si>
    <t>Rozměr tabule 117 x 188  cm (16 : 10), s možností až 20 dotekových bodů. Multi dotekové ovládání tabule umožňuje práci více uživatelů a to použitím doteku prstem, perem, popisovačem či jiným vhodným nástrojem. Všechny doteky umožňují simultánní práci více uživatelů.  Keramický povrch ploch umožňuje až dvacetiletou garanci na poškrábání a lze jej stírat běžnou stěrkou standardního popisovače keramických tabulí. USB napájení. Pro tabuli je možno dokoupit  interaktivní software napsaný v programovacím jazyce, tzn. je nezávislý na operačním systému, vyžaduje pouze webový prohlížeč a připojení k internetu - není součástí. Parametry v toleranci +/-5%.</t>
  </si>
  <si>
    <t>Montáž
cena / MJ</t>
  </si>
  <si>
    <t>Poznámka:</t>
  </si>
  <si>
    <t>Z důvodů přihlášení do domény, tj. do firemní sítě s doménou, podpory dlouhé řady technologií pro vzdálenou správu, možnosti vzdáleného připojení, šifrování disku a kompatibility, kdy stávající počítačové vybavení využívá operační systém Windows, je tento operační systém navržen u nově dodávaného počítačového vybavení. V tomto případě není možno nabídnout rovnocenné řešení.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</si>
</sst>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0"/>
      <name val="Arial"/>
      <family val="2"/>
      <charset val="238"/>
    </font>
    <font>
      <b/>
      <sz val="15"/>
      <color indexed="56"/>
      <name val="Calibri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31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1" applyNumberFormat="0" applyFill="0" applyAlignment="0" applyProtection="0"/>
    <xf numFmtId="0" fontId="2" fillId="0" borderId="0"/>
    <xf numFmtId="0" fontId="3" fillId="0" borderId="0"/>
    <xf numFmtId="0" fontId="3" fillId="0" borderId="0"/>
  </cellStyleXfs>
  <cellXfs count="80">
    <xf numFmtId="0" fontId="0" fillId="0" borderId="0" xfId="0"/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3" xfId="1" applyNumberFormat="1" applyFont="1" applyBorder="1" applyAlignment="1">
      <alignment vertical="center"/>
    </xf>
    <xf numFmtId="0" fontId="6" fillId="0" borderId="5" xfId="1" applyFont="1" applyBorder="1" applyAlignment="1">
      <alignment horizontal="center" vertical="center"/>
    </xf>
    <xf numFmtId="1" fontId="6" fillId="0" borderId="5" xfId="1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1" fontId="6" fillId="0" borderId="0" xfId="1" applyNumberFormat="1" applyFont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7" fillId="0" borderId="2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shrinkToFit="1"/>
    </xf>
    <xf numFmtId="1" fontId="6" fillId="0" borderId="2" xfId="1" applyNumberFormat="1" applyFont="1" applyBorder="1" applyAlignment="1">
      <alignment horizontal="center" vertical="center" shrinkToFit="1"/>
    </xf>
    <xf numFmtId="0" fontId="6" fillId="0" borderId="0" xfId="1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6" fillId="0" borderId="0" xfId="1" applyNumberFormat="1" applyFont="1" applyAlignment="1">
      <alignment horizontal="left" vertical="center"/>
    </xf>
    <xf numFmtId="0" fontId="6" fillId="0" borderId="3" xfId="1" applyFont="1" applyBorder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49" fontId="6" fillId="0" borderId="10" xfId="1" applyNumberFormat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7" fillId="0" borderId="4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 shrinkToFit="1"/>
    </xf>
    <xf numFmtId="1" fontId="6" fillId="0" borderId="4" xfId="1" applyNumberFormat="1" applyFont="1" applyBorder="1" applyAlignment="1">
      <alignment horizontal="center" vertical="center" shrinkToFit="1"/>
    </xf>
    <xf numFmtId="4" fontId="6" fillId="0" borderId="4" xfId="1" applyNumberFormat="1" applyFont="1" applyBorder="1" applyAlignment="1">
      <alignment horizontal="left" vertical="center" shrinkToFit="1"/>
    </xf>
    <xf numFmtId="4" fontId="6" fillId="0" borderId="9" xfId="1" applyNumberFormat="1" applyFont="1" applyBorder="1" applyAlignment="1">
      <alignment horizontal="left" vertical="center" shrinkToFit="1"/>
    </xf>
    <xf numFmtId="0" fontId="6" fillId="0" borderId="2" xfId="1" applyFont="1" applyBorder="1" applyAlignment="1">
      <alignment horizontal="left" vertical="center"/>
    </xf>
    <xf numFmtId="0" fontId="6" fillId="0" borderId="2" xfId="1" applyFont="1" applyBorder="1" applyAlignment="1">
      <alignment horizontal="left" vertical="center" wrapText="1"/>
    </xf>
    <xf numFmtId="4" fontId="6" fillId="0" borderId="2" xfId="1" applyNumberFormat="1" applyFont="1" applyBorder="1" applyAlignment="1">
      <alignment horizontal="right" vertical="center" shrinkToFit="1"/>
    </xf>
    <xf numFmtId="4" fontId="6" fillId="0" borderId="11" xfId="1" applyNumberFormat="1" applyFont="1" applyBorder="1" applyAlignment="1">
      <alignment horizontal="right" vertical="center" shrinkToFi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4" fontId="6" fillId="0" borderId="6" xfId="1" applyNumberFormat="1" applyFont="1" applyBorder="1" applyAlignment="1">
      <alignment horizontal="right" vertical="center" shrinkToFit="1"/>
    </xf>
    <xf numFmtId="4" fontId="6" fillId="0" borderId="12" xfId="1" applyNumberFormat="1" applyFont="1" applyBorder="1" applyAlignment="1">
      <alignment horizontal="right" vertical="center" shrinkToFit="1"/>
    </xf>
    <xf numFmtId="0" fontId="6" fillId="0" borderId="0" xfId="1" applyFont="1" applyAlignment="1">
      <alignment horizontal="left" vertical="center" wrapText="1"/>
    </xf>
    <xf numFmtId="0" fontId="4" fillId="0" borderId="2" xfId="0" applyFont="1" applyBorder="1" applyAlignment="1" applyProtection="1">
      <alignment vertical="center" wrapText="1"/>
      <protection hidden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4" fontId="6" fillId="0" borderId="0" xfId="1" applyNumberFormat="1" applyFont="1" applyAlignment="1">
      <alignment horizontal="left" vertical="center"/>
    </xf>
    <xf numFmtId="0" fontId="6" fillId="0" borderId="13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6" fillId="0" borderId="0" xfId="1" applyFont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horizontal="right" vertical="center"/>
    </xf>
    <xf numFmtId="4" fontId="6" fillId="0" borderId="5" xfId="1" applyNumberFormat="1" applyFont="1" applyBorder="1" applyAlignment="1">
      <alignment horizontal="right" vertical="center"/>
    </xf>
    <xf numFmtId="4" fontId="7" fillId="3" borderId="5" xfId="1" applyNumberFormat="1" applyFont="1" applyFill="1" applyBorder="1" applyAlignment="1">
      <alignment horizontal="right" vertical="center"/>
    </xf>
    <xf numFmtId="164" fontId="7" fillId="2" borderId="4" xfId="1" applyNumberFormat="1" applyFont="1" applyFill="1" applyBorder="1" applyAlignment="1">
      <alignment horizontal="center" vertical="center" wrapText="1"/>
    </xf>
    <xf numFmtId="0" fontId="7" fillId="2" borderId="1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1" fontId="7" fillId="2" borderId="4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>
      <alignment horizontal="center" vertical="center"/>
    </xf>
    <xf numFmtId="49" fontId="7" fillId="2" borderId="4" xfId="1" applyNumberFormat="1" applyFont="1" applyFill="1" applyBorder="1" applyAlignment="1">
      <alignment horizontal="center" vertical="center"/>
    </xf>
    <xf numFmtId="164" fontId="7" fillId="2" borderId="9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49" fontId="6" fillId="0" borderId="0" xfId="1" applyNumberFormat="1" applyFont="1" applyAlignment="1">
      <alignment vertical="center"/>
    </xf>
    <xf numFmtId="49" fontId="7" fillId="0" borderId="0" xfId="1" applyNumberFormat="1" applyFont="1" applyAlignment="1">
      <alignment horizontal="left" vertical="center" wrapText="1"/>
    </xf>
    <xf numFmtId="49" fontId="7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49" fontId="7" fillId="0" borderId="0" xfId="1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0" fontId="9" fillId="0" borderId="0" xfId="1" applyFont="1" applyAlignment="1">
      <alignment horizontal="left" vertical="center"/>
    </xf>
    <xf numFmtId="0" fontId="6" fillId="0" borderId="18" xfId="1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49" fontId="7" fillId="0" borderId="19" xfId="1" applyNumberFormat="1" applyFont="1" applyBorder="1" applyAlignment="1">
      <alignment horizontal="left" vertical="center" wrapText="1"/>
    </xf>
    <xf numFmtId="49" fontId="7" fillId="0" borderId="19" xfId="1" applyNumberFormat="1" applyFont="1" applyBorder="1" applyAlignment="1">
      <alignment horizontal="left" vertical="center"/>
    </xf>
  </cellXfs>
  <cellStyles count="6">
    <cellStyle name="Excel Built-in Normal" xfId="1" xr:uid="{00000000-0005-0000-0000-000000000000}"/>
    <cellStyle name="Excel_BuiltIn_Nadpis 1" xfId="2" xr:uid="{00000000-0005-0000-0000-000001000000}"/>
    <cellStyle name="Normální" xfId="0" builtinId="0"/>
    <cellStyle name="normální 2" xfId="3" xr:uid="{00000000-0005-0000-0000-000003000000}"/>
    <cellStyle name="Normální 3" xfId="4" xr:uid="{00000000-0005-0000-0000-000004000000}"/>
    <cellStyle name="Normální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3"/>
  <sheetViews>
    <sheetView tabSelected="1" zoomScale="80" zoomScaleNormal="80" workbookViewId="0">
      <selection activeCell="F10" sqref="F10"/>
    </sheetView>
  </sheetViews>
  <sheetFormatPr defaultRowHeight="13.2" x14ac:dyDescent="0.25"/>
  <cols>
    <col min="1" max="1" width="3.44140625" style="17" customWidth="1"/>
    <col min="2" max="2" width="12.5546875" style="16" customWidth="1"/>
    <col min="3" max="3" width="58.33203125" style="16" customWidth="1"/>
    <col min="4" max="4" width="3" style="17" customWidth="1"/>
    <col min="5" max="5" width="7.44140625" style="17" customWidth="1"/>
    <col min="6" max="6" width="10.5546875" style="16" customWidth="1"/>
    <col min="7" max="7" width="11.6640625" style="16" customWidth="1"/>
    <col min="8" max="8" width="10.33203125" style="16" customWidth="1"/>
    <col min="9" max="10" width="11.77734375" style="16" customWidth="1"/>
    <col min="11" max="16384" width="8.88671875" style="16"/>
  </cols>
  <sheetData>
    <row r="1" spans="1:10" s="1" customFormat="1" ht="15.75" customHeight="1" x14ac:dyDescent="0.25">
      <c r="A1" s="75" t="s">
        <v>51</v>
      </c>
      <c r="B1" s="75"/>
      <c r="C1" s="75"/>
      <c r="D1" s="75"/>
      <c r="E1" s="75"/>
      <c r="F1" s="75"/>
      <c r="J1" s="49" t="s">
        <v>52</v>
      </c>
    </row>
    <row r="2" spans="1:10" s="1" customFormat="1" ht="13.8" customHeight="1" x14ac:dyDescent="0.25">
      <c r="A2" s="48"/>
      <c r="B2" s="48"/>
      <c r="C2" s="48"/>
      <c r="D2" s="48"/>
      <c r="E2" s="67"/>
      <c r="F2" s="48"/>
      <c r="J2" s="49"/>
    </row>
    <row r="3" spans="1:10" s="1" customFormat="1" ht="13.8" customHeight="1" thickBot="1" x14ac:dyDescent="0.3">
      <c r="A3" s="76"/>
      <c r="B3" s="77"/>
      <c r="C3" s="77"/>
      <c r="D3" s="77"/>
      <c r="E3" s="77"/>
      <c r="F3" s="77"/>
      <c r="G3" s="77"/>
      <c r="H3" s="77"/>
      <c r="I3" s="77"/>
      <c r="J3" s="77"/>
    </row>
    <row r="4" spans="1:10" s="1" customFormat="1" ht="25.2" customHeight="1" thickBot="1" x14ac:dyDescent="0.3">
      <c r="A4" s="43" t="s">
        <v>1</v>
      </c>
      <c r="B4" s="4"/>
      <c r="C4" s="78" t="s">
        <v>54</v>
      </c>
      <c r="D4" s="79"/>
      <c r="E4" s="79"/>
      <c r="F4" s="79"/>
      <c r="G4" s="8"/>
      <c r="H4" s="8"/>
      <c r="I4" s="8"/>
      <c r="J4" s="9"/>
    </row>
    <row r="5" spans="1:10" s="1" customFormat="1" ht="14.4" customHeight="1" x14ac:dyDescent="0.25">
      <c r="A5" s="2"/>
      <c r="B5" s="64"/>
      <c r="C5" s="65"/>
      <c r="D5" s="66"/>
      <c r="E5" s="68"/>
      <c r="F5" s="66"/>
    </row>
    <row r="6" spans="1:10" s="15" customFormat="1" ht="14.4" customHeight="1" thickBot="1" x14ac:dyDescent="0.3">
      <c r="A6" s="2"/>
      <c r="C6" s="20" t="s">
        <v>14</v>
      </c>
      <c r="D6" s="2"/>
      <c r="E6" s="10"/>
      <c r="F6" s="18"/>
    </row>
    <row r="7" spans="1:10" s="63" customFormat="1" ht="28.2" customHeight="1" thickBot="1" x14ac:dyDescent="0.3">
      <c r="A7" s="57" t="s">
        <v>2</v>
      </c>
      <c r="B7" s="60" t="s">
        <v>3</v>
      </c>
      <c r="C7" s="61" t="s">
        <v>4</v>
      </c>
      <c r="D7" s="58" t="s">
        <v>0</v>
      </c>
      <c r="E7" s="59" t="s">
        <v>13</v>
      </c>
      <c r="F7" s="56" t="s">
        <v>53</v>
      </c>
      <c r="G7" s="56" t="s">
        <v>6</v>
      </c>
      <c r="H7" s="56" t="s">
        <v>57</v>
      </c>
      <c r="I7" s="56" t="s">
        <v>7</v>
      </c>
      <c r="J7" s="62" t="s">
        <v>5</v>
      </c>
    </row>
    <row r="8" spans="1:10" s="15" customFormat="1" ht="15" customHeight="1" thickBot="1" x14ac:dyDescent="0.3">
      <c r="A8" s="44" t="s">
        <v>8</v>
      </c>
      <c r="B8" s="21"/>
      <c r="C8" s="19"/>
      <c r="D8" s="5"/>
      <c r="E8" s="6"/>
      <c r="F8" s="54"/>
      <c r="G8" s="54">
        <f>SUM(G10:G30)</f>
        <v>0</v>
      </c>
      <c r="H8" s="54"/>
      <c r="I8" s="54">
        <f>SUM(I10:I30)</f>
        <v>0</v>
      </c>
      <c r="J8" s="55">
        <f>SUM(J10:J30)</f>
        <v>0</v>
      </c>
    </row>
    <row r="9" spans="1:10" s="15" customFormat="1" ht="12" x14ac:dyDescent="0.25">
      <c r="A9" s="45"/>
      <c r="B9" s="22"/>
      <c r="C9" s="23" t="s">
        <v>10</v>
      </c>
      <c r="D9" s="24"/>
      <c r="E9" s="25"/>
      <c r="F9" s="26"/>
      <c r="G9" s="26"/>
      <c r="H9" s="26"/>
      <c r="I9" s="26"/>
      <c r="J9" s="27"/>
    </row>
    <row r="10" spans="1:10" s="15" customFormat="1" ht="92.4" customHeight="1" x14ac:dyDescent="0.25">
      <c r="A10" s="46">
        <v>48</v>
      </c>
      <c r="B10" s="28" t="s">
        <v>15</v>
      </c>
      <c r="C10" s="29" t="s">
        <v>55</v>
      </c>
      <c r="D10" s="3" t="s">
        <v>9</v>
      </c>
      <c r="E10" s="11">
        <v>1</v>
      </c>
      <c r="F10" s="50">
        <v>0</v>
      </c>
      <c r="G10" s="30">
        <f>ROUND(F10*E10,2)</f>
        <v>0</v>
      </c>
      <c r="H10" s="30"/>
      <c r="I10" s="30"/>
      <c r="J10" s="31">
        <f>I10+G10</f>
        <v>0</v>
      </c>
    </row>
    <row r="11" spans="1:10" s="15" customFormat="1" ht="12" x14ac:dyDescent="0.25">
      <c r="A11" s="46">
        <v>49</v>
      </c>
      <c r="B11" s="28" t="s">
        <v>16</v>
      </c>
      <c r="C11" s="12" t="s">
        <v>19</v>
      </c>
      <c r="D11" s="13"/>
      <c r="E11" s="14"/>
      <c r="F11" s="30"/>
      <c r="G11" s="30"/>
      <c r="H11" s="30"/>
      <c r="I11" s="30"/>
      <c r="J11" s="31"/>
    </row>
    <row r="12" spans="1:10" s="15" customFormat="1" ht="12" x14ac:dyDescent="0.25">
      <c r="A12" s="46">
        <v>50</v>
      </c>
      <c r="B12" s="28" t="s">
        <v>17</v>
      </c>
      <c r="C12" s="32" t="s">
        <v>12</v>
      </c>
      <c r="D12" s="3" t="s">
        <v>9</v>
      </c>
      <c r="E12" s="11">
        <v>2</v>
      </c>
      <c r="F12" s="50"/>
      <c r="G12" s="30"/>
      <c r="H12" s="50">
        <v>0</v>
      </c>
      <c r="I12" s="30">
        <f>ROUND(H12*E12,2)</f>
        <v>0</v>
      </c>
      <c r="J12" s="31">
        <f>I12+G12</f>
        <v>0</v>
      </c>
    </row>
    <row r="13" spans="1:10" s="15" customFormat="1" ht="12" x14ac:dyDescent="0.25">
      <c r="A13" s="46">
        <v>51</v>
      </c>
      <c r="B13" s="28" t="s">
        <v>18</v>
      </c>
      <c r="C13" s="32" t="s">
        <v>11</v>
      </c>
      <c r="D13" s="3" t="s">
        <v>9</v>
      </c>
      <c r="E13" s="11">
        <v>2</v>
      </c>
      <c r="F13" s="50"/>
      <c r="G13" s="51"/>
      <c r="H13" s="50">
        <v>0</v>
      </c>
      <c r="I13" s="30">
        <f>ROUND(H13*E13,2)</f>
        <v>0</v>
      </c>
      <c r="J13" s="31">
        <f>I13+G13</f>
        <v>0</v>
      </c>
    </row>
    <row r="14" spans="1:10" s="15" customFormat="1" ht="12" x14ac:dyDescent="0.25">
      <c r="A14" s="46">
        <v>52</v>
      </c>
      <c r="B14" s="28" t="s">
        <v>20</v>
      </c>
      <c r="C14" s="33" t="s">
        <v>49</v>
      </c>
      <c r="D14" s="3"/>
      <c r="E14" s="11"/>
      <c r="F14" s="50"/>
      <c r="G14" s="51"/>
      <c r="H14" s="50"/>
      <c r="I14" s="30"/>
      <c r="J14" s="31"/>
    </row>
    <row r="15" spans="1:10" s="15" customFormat="1" ht="117" customHeight="1" x14ac:dyDescent="0.25">
      <c r="A15" s="46">
        <v>53</v>
      </c>
      <c r="B15" s="28" t="s">
        <v>21</v>
      </c>
      <c r="C15" s="39" t="s">
        <v>56</v>
      </c>
      <c r="D15" s="3" t="s">
        <v>9</v>
      </c>
      <c r="E15" s="3">
        <v>1</v>
      </c>
      <c r="F15" s="50">
        <v>0</v>
      </c>
      <c r="G15" s="30">
        <f>ROUND(F15*E15,2)</f>
        <v>0</v>
      </c>
      <c r="H15" s="30"/>
      <c r="I15" s="30"/>
      <c r="J15" s="31">
        <f>I15+G15</f>
        <v>0</v>
      </c>
    </row>
    <row r="16" spans="1:10" s="15" customFormat="1" ht="79.8" customHeight="1" x14ac:dyDescent="0.25">
      <c r="A16" s="46">
        <v>54</v>
      </c>
      <c r="B16" s="28" t="s">
        <v>22</v>
      </c>
      <c r="C16" s="39" t="s">
        <v>26</v>
      </c>
      <c r="D16" s="3" t="s">
        <v>9</v>
      </c>
      <c r="E16" s="3">
        <v>1</v>
      </c>
      <c r="F16" s="50">
        <v>0</v>
      </c>
      <c r="G16" s="30">
        <f t="shared" ref="G16:G23" si="0">ROUND(F16*E16,2)</f>
        <v>0</v>
      </c>
      <c r="H16" s="30"/>
      <c r="I16" s="30"/>
      <c r="J16" s="31">
        <f t="shared" ref="J16:J29" si="1">I16+G16</f>
        <v>0</v>
      </c>
    </row>
    <row r="17" spans="1:10" s="15" customFormat="1" ht="12" x14ac:dyDescent="0.25">
      <c r="A17" s="46">
        <v>55</v>
      </c>
      <c r="B17" s="28" t="s">
        <v>23</v>
      </c>
      <c r="C17" s="40" t="s">
        <v>29</v>
      </c>
      <c r="D17" s="3" t="s">
        <v>9</v>
      </c>
      <c r="E17" s="69">
        <v>1</v>
      </c>
      <c r="F17" s="52">
        <v>0</v>
      </c>
      <c r="G17" s="30">
        <f t="shared" si="0"/>
        <v>0</v>
      </c>
      <c r="H17" s="30"/>
      <c r="I17" s="30"/>
      <c r="J17" s="31">
        <f t="shared" si="1"/>
        <v>0</v>
      </c>
    </row>
    <row r="18" spans="1:10" s="15" customFormat="1" ht="12" x14ac:dyDescent="0.25">
      <c r="A18" s="46">
        <v>56</v>
      </c>
      <c r="B18" s="28" t="s">
        <v>24</v>
      </c>
      <c r="C18" s="40" t="s">
        <v>46</v>
      </c>
      <c r="D18" s="3" t="s">
        <v>9</v>
      </c>
      <c r="E18" s="69">
        <v>1</v>
      </c>
      <c r="F18" s="52"/>
      <c r="G18" s="30"/>
      <c r="H18" s="52">
        <v>0</v>
      </c>
      <c r="I18" s="30">
        <f>ROUND(H18*E18,2)</f>
        <v>0</v>
      </c>
      <c r="J18" s="31">
        <f t="shared" si="1"/>
        <v>0</v>
      </c>
    </row>
    <row r="19" spans="1:10" s="15" customFormat="1" ht="12" x14ac:dyDescent="0.25">
      <c r="A19" s="46">
        <v>57</v>
      </c>
      <c r="B19" s="28" t="s">
        <v>25</v>
      </c>
      <c r="C19" s="40" t="s">
        <v>47</v>
      </c>
      <c r="D19" s="3" t="s">
        <v>9</v>
      </c>
      <c r="E19" s="70">
        <v>1</v>
      </c>
      <c r="F19" s="52">
        <v>0</v>
      </c>
      <c r="G19" s="30">
        <f t="shared" si="0"/>
        <v>0</v>
      </c>
      <c r="H19" s="30"/>
      <c r="I19" s="30"/>
      <c r="J19" s="31">
        <f t="shared" si="1"/>
        <v>0</v>
      </c>
    </row>
    <row r="20" spans="1:10" s="15" customFormat="1" ht="12" x14ac:dyDescent="0.25">
      <c r="A20" s="46">
        <v>58</v>
      </c>
      <c r="B20" s="28" t="s">
        <v>27</v>
      </c>
      <c r="C20" s="40" t="s">
        <v>48</v>
      </c>
      <c r="D20" s="3" t="s">
        <v>9</v>
      </c>
      <c r="E20" s="69">
        <v>1</v>
      </c>
      <c r="F20" s="52">
        <v>0</v>
      </c>
      <c r="G20" s="30">
        <f t="shared" si="0"/>
        <v>0</v>
      </c>
      <c r="H20" s="30"/>
      <c r="I20" s="30"/>
      <c r="J20" s="31">
        <f t="shared" si="1"/>
        <v>0</v>
      </c>
    </row>
    <row r="21" spans="1:10" s="15" customFormat="1" ht="12" x14ac:dyDescent="0.25">
      <c r="A21" s="46">
        <v>59</v>
      </c>
      <c r="B21" s="28" t="s">
        <v>28</v>
      </c>
      <c r="C21" s="40" t="s">
        <v>35</v>
      </c>
      <c r="D21" s="3" t="s">
        <v>9</v>
      </c>
      <c r="E21" s="69">
        <v>1</v>
      </c>
      <c r="F21" s="52">
        <v>0</v>
      </c>
      <c r="G21" s="30">
        <f t="shared" si="0"/>
        <v>0</v>
      </c>
      <c r="H21" s="30"/>
      <c r="I21" s="30"/>
      <c r="J21" s="31">
        <f t="shared" si="1"/>
        <v>0</v>
      </c>
    </row>
    <row r="22" spans="1:10" s="15" customFormat="1" ht="12" x14ac:dyDescent="0.25">
      <c r="A22" s="46">
        <v>60</v>
      </c>
      <c r="B22" s="28" t="s">
        <v>30</v>
      </c>
      <c r="C22" s="40" t="s">
        <v>37</v>
      </c>
      <c r="D22" s="3" t="s">
        <v>9</v>
      </c>
      <c r="E22" s="69">
        <v>1</v>
      </c>
      <c r="F22" s="52">
        <v>0</v>
      </c>
      <c r="G22" s="30">
        <f t="shared" si="0"/>
        <v>0</v>
      </c>
      <c r="H22" s="30"/>
      <c r="I22" s="30"/>
      <c r="J22" s="31">
        <f t="shared" si="1"/>
        <v>0</v>
      </c>
    </row>
    <row r="23" spans="1:10" s="15" customFormat="1" ht="12" x14ac:dyDescent="0.25">
      <c r="A23" s="46">
        <v>61</v>
      </c>
      <c r="B23" s="28" t="s">
        <v>31</v>
      </c>
      <c r="C23" s="40" t="s">
        <v>50</v>
      </c>
      <c r="D23" s="3" t="s">
        <v>9</v>
      </c>
      <c r="E23" s="69">
        <v>1</v>
      </c>
      <c r="F23" s="52">
        <v>0</v>
      </c>
      <c r="G23" s="30">
        <f t="shared" si="0"/>
        <v>0</v>
      </c>
      <c r="H23" s="30"/>
      <c r="I23" s="30"/>
      <c r="J23" s="31">
        <f t="shared" si="1"/>
        <v>0</v>
      </c>
    </row>
    <row r="24" spans="1:10" s="15" customFormat="1" ht="12" x14ac:dyDescent="0.25">
      <c r="A24" s="46">
        <v>62</v>
      </c>
      <c r="B24" s="28" t="s">
        <v>32</v>
      </c>
      <c r="C24" s="40" t="s">
        <v>40</v>
      </c>
      <c r="D24" s="3" t="s">
        <v>9</v>
      </c>
      <c r="E24" s="69">
        <v>1</v>
      </c>
      <c r="F24" s="52"/>
      <c r="G24" s="30"/>
      <c r="H24" s="30">
        <v>0</v>
      </c>
      <c r="I24" s="30">
        <f>ROUND(H24*E24,2)</f>
        <v>0</v>
      </c>
      <c r="J24" s="31">
        <f t="shared" si="1"/>
        <v>0</v>
      </c>
    </row>
    <row r="25" spans="1:10" s="15" customFormat="1" ht="13.2" customHeight="1" x14ac:dyDescent="0.25">
      <c r="A25" s="46">
        <v>63</v>
      </c>
      <c r="B25" s="28" t="s">
        <v>33</v>
      </c>
      <c r="C25" s="40" t="s">
        <v>41</v>
      </c>
      <c r="D25" s="3" t="s">
        <v>9</v>
      </c>
      <c r="E25" s="69">
        <v>1</v>
      </c>
      <c r="F25" s="52"/>
      <c r="G25" s="30"/>
      <c r="H25" s="30">
        <v>0</v>
      </c>
      <c r="I25" s="30">
        <f>ROUND(H25*E25,2)</f>
        <v>0</v>
      </c>
      <c r="J25" s="31">
        <f t="shared" si="1"/>
        <v>0</v>
      </c>
    </row>
    <row r="26" spans="1:10" s="15" customFormat="1" ht="12" x14ac:dyDescent="0.25">
      <c r="A26" s="46">
        <v>64</v>
      </c>
      <c r="B26" s="28" t="s">
        <v>34</v>
      </c>
      <c r="C26" s="41" t="s">
        <v>42</v>
      </c>
      <c r="D26" s="3" t="s">
        <v>9</v>
      </c>
      <c r="E26" s="71"/>
      <c r="F26" s="52"/>
      <c r="G26" s="30"/>
      <c r="H26" s="50"/>
      <c r="I26" s="30"/>
      <c r="J26" s="31"/>
    </row>
    <row r="27" spans="1:10" s="15" customFormat="1" ht="12" x14ac:dyDescent="0.25">
      <c r="A27" s="46">
        <v>65</v>
      </c>
      <c r="B27" s="28" t="s">
        <v>36</v>
      </c>
      <c r="C27" s="40" t="s">
        <v>43</v>
      </c>
      <c r="D27" s="3" t="s">
        <v>9</v>
      </c>
      <c r="E27" s="69">
        <v>1</v>
      </c>
      <c r="F27" s="52">
        <v>0</v>
      </c>
      <c r="G27" s="30">
        <f t="shared" ref="G27:G28" si="2">ROUND(F27*E27,2)</f>
        <v>0</v>
      </c>
      <c r="H27" s="30"/>
      <c r="I27" s="30"/>
      <c r="J27" s="31">
        <f>I27+G27</f>
        <v>0</v>
      </c>
    </row>
    <row r="28" spans="1:10" s="15" customFormat="1" ht="12" x14ac:dyDescent="0.25">
      <c r="A28" s="46">
        <v>66</v>
      </c>
      <c r="B28" s="28" t="s">
        <v>38</v>
      </c>
      <c r="C28" s="40" t="s">
        <v>44</v>
      </c>
      <c r="D28" s="3" t="s">
        <v>9</v>
      </c>
      <c r="E28" s="69">
        <v>2</v>
      </c>
      <c r="F28" s="52">
        <v>0</v>
      </c>
      <c r="G28" s="30">
        <f t="shared" si="2"/>
        <v>0</v>
      </c>
      <c r="H28" s="30"/>
      <c r="I28" s="30"/>
      <c r="J28" s="31">
        <f>I28+G28</f>
        <v>0</v>
      </c>
    </row>
    <row r="29" spans="1:10" s="15" customFormat="1" ht="12" x14ac:dyDescent="0.25">
      <c r="A29" s="46">
        <v>67</v>
      </c>
      <c r="B29" s="28" t="s">
        <v>39</v>
      </c>
      <c r="C29" s="40" t="s">
        <v>45</v>
      </c>
      <c r="D29" s="3" t="s">
        <v>9</v>
      </c>
      <c r="E29" s="69">
        <v>1</v>
      </c>
      <c r="F29" s="52"/>
      <c r="G29" s="30"/>
      <c r="H29" s="30">
        <v>0</v>
      </c>
      <c r="I29" s="30">
        <f>ROUND(H29*E29,2)</f>
        <v>0</v>
      </c>
      <c r="J29" s="31">
        <f t="shared" si="1"/>
        <v>0</v>
      </c>
    </row>
    <row r="30" spans="1:10" s="15" customFormat="1" ht="12.6" thickBot="1" x14ac:dyDescent="0.3">
      <c r="A30" s="47"/>
      <c r="B30" s="34"/>
      <c r="C30" s="35"/>
      <c r="D30" s="7"/>
      <c r="E30" s="7"/>
      <c r="F30" s="53"/>
      <c r="G30" s="36"/>
      <c r="H30" s="36"/>
      <c r="I30" s="36"/>
      <c r="J30" s="37"/>
    </row>
    <row r="31" spans="1:10" s="15" customFormat="1" ht="12" x14ac:dyDescent="0.25">
      <c r="A31" s="2"/>
      <c r="C31" s="38"/>
      <c r="D31" s="2"/>
      <c r="E31" s="10"/>
      <c r="F31" s="18"/>
      <c r="J31" s="42"/>
    </row>
    <row r="33" spans="1:5" s="72" customFormat="1" ht="75.599999999999994" customHeight="1" x14ac:dyDescent="0.25">
      <c r="A33" s="73"/>
      <c r="B33" s="72" t="s">
        <v>58</v>
      </c>
      <c r="C33" s="74" t="s">
        <v>59</v>
      </c>
      <c r="D33" s="73"/>
      <c r="E33" s="73"/>
    </row>
  </sheetData>
  <mergeCells count="3">
    <mergeCell ref="A1:F1"/>
    <mergeCell ref="A3:J3"/>
    <mergeCell ref="C4:F4"/>
  </mergeCells>
  <pageMargins left="0.70866141732283472" right="0.70866141732283472" top="0.78740157480314965" bottom="0.78740157480314965" header="0.31496062992125984" footer="0.31496062992125984"/>
  <pageSetup paperSize="9" scale="9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IT vybavení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Jenda</dc:creator>
  <cp:lastModifiedBy>Daniel Kosík</cp:lastModifiedBy>
  <cp:lastPrinted>2023-04-14T16:03:13Z</cp:lastPrinted>
  <dcterms:created xsi:type="dcterms:W3CDTF">2021-09-27T17:54:58Z</dcterms:created>
  <dcterms:modified xsi:type="dcterms:W3CDTF">2023-04-17T13:01:13Z</dcterms:modified>
</cp:coreProperties>
</file>