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tabRatio="874" activeTab="0"/>
  </bookViews>
  <sheets>
    <sheet name="Seznam položek" sheetId="1" r:id="rId1"/>
    <sheet name="Tabulky pro ocenění LÚ 1" sheetId="2" r:id="rId2"/>
    <sheet name="Tabulky pro ocenění LÚ 2" sheetId="3" r:id="rId3"/>
    <sheet name="-----------------------------" sheetId="4" r:id="rId4"/>
    <sheet name="--------------------------" sheetId="5" r:id="rId5"/>
  </sheets>
  <definedNames/>
  <calcPr fullCalcOnLoad="1"/>
</workbook>
</file>

<file path=xl/sharedStrings.xml><?xml version="1.0" encoding="utf-8"?>
<sst xmlns="http://schemas.openxmlformats.org/spreadsheetml/2006/main" count="153" uniqueCount="108">
  <si>
    <t>Kč za 1 m2</t>
  </si>
  <si>
    <t>Sběr listí z komunikací</t>
  </si>
  <si>
    <t>Odvoz sněhu do vzdálenosti 4 km</t>
  </si>
  <si>
    <t>CENA CELKEM V KČ BEZ DPH</t>
  </si>
  <si>
    <t>Strojní metení komunikací</t>
  </si>
  <si>
    <t>Celková nabídková cena včetně DPH v Kč</t>
  </si>
  <si>
    <t xml:space="preserve">REKAPITULACE CENOVÉ NABÍDKY </t>
  </si>
  <si>
    <t>DPH v Kč</t>
  </si>
  <si>
    <t>Celkem</t>
  </si>
  <si>
    <t>metení a zároveň sběr materiálu s ukládáním do nádrže, odvoz, vysypání nádrže</t>
  </si>
  <si>
    <t>Kč za 1 ks / bez DPH</t>
  </si>
  <si>
    <t>Kč za 1 bm bez DPH</t>
  </si>
  <si>
    <t>cena celkem v Kč za rok bez DPH</t>
  </si>
  <si>
    <t>Kč za 1 m2 bez DPH</t>
  </si>
  <si>
    <t>Letní čištění komunikací</t>
  </si>
  <si>
    <t>Tabulka k příloze č. 6.6</t>
  </si>
  <si>
    <t>Kč za 1 hod / osobu</t>
  </si>
  <si>
    <t>ruční čištění akumulučního prostoru, včetně dočištění okolo vpusti</t>
  </si>
  <si>
    <t>čištění akumulačního prostoru tlakovou vodou, včetně dočištění okolo vpusti</t>
  </si>
  <si>
    <t>v rámci zimní údržby - 1.11. - 31.3. daného kalendářního roku</t>
  </si>
  <si>
    <t>během celého kalendářního roku</t>
  </si>
  <si>
    <t>Kč za 200 hodin - bez DPH</t>
  </si>
  <si>
    <t>odvoz sněhu</t>
  </si>
  <si>
    <t>Celkem bez DPH</t>
  </si>
  <si>
    <t>(práce budou prováděny na základě výzvy zadavatele, fakturovány budou skutečně provedené práce)</t>
  </si>
  <si>
    <t>Kč za 1 hodinu - bez DPH</t>
  </si>
  <si>
    <t>Kč za 1 km - bez DPH</t>
  </si>
  <si>
    <t>Kč za 1m3 - bez DPH</t>
  </si>
  <si>
    <t>cena celkem v Kč za dané období bez DPH</t>
  </si>
  <si>
    <t>celkem m2 za dané období</t>
  </si>
  <si>
    <t>Cena celkem bez DPH v Kč (součet všech položek)</t>
  </si>
  <si>
    <t>Tabulka k příloze č. 6.5</t>
  </si>
  <si>
    <t>Tabulka č. 8</t>
  </si>
  <si>
    <t>Tabulka č. 9</t>
  </si>
  <si>
    <t>Tabulka č. 10</t>
  </si>
  <si>
    <t>Tabulka k příloze č. 6.2</t>
  </si>
  <si>
    <t>Tabulka k příloze č. 6.3</t>
  </si>
  <si>
    <t>Tabulka k příloze č. 6.4</t>
  </si>
  <si>
    <t xml:space="preserve">Tabulka k příloze č. 6.3 </t>
  </si>
  <si>
    <t xml:space="preserve">Tabulka k příloze č. 6.5 </t>
  </si>
  <si>
    <t xml:space="preserve">Tabulka k příloze č. 6.6 </t>
  </si>
  <si>
    <t>sběr listí z komunikací</t>
  </si>
  <si>
    <r>
      <t xml:space="preserve">Cena  včetně DPH v Kč </t>
    </r>
    <r>
      <rPr>
        <sz val="10"/>
        <rFont val="Tahoma"/>
        <family val="2"/>
      </rPr>
      <t>( mezisoučet )</t>
    </r>
  </si>
  <si>
    <t>Cena celkem v Kč bez DPH</t>
  </si>
  <si>
    <t xml:space="preserve">  </t>
  </si>
  <si>
    <t>Kč za 500 km - bez DPH</t>
  </si>
  <si>
    <t>v rámci letní údržby - od 01.10. do 31.12. daného kalendářního roku</t>
  </si>
  <si>
    <t>Práce budou prováděny na základě výzvy zadavatele, fakturovány budou skutečně provedené práce</t>
  </si>
  <si>
    <t xml:space="preserve">sběr, nakládka, odvoz - kompostárna LLPKV Žižkova, vysypání </t>
  </si>
  <si>
    <t>Tabulka k příloze č. 6.1 a 6.1.1</t>
  </si>
  <si>
    <t xml:space="preserve">Tabulka k příloze č. 6.2 </t>
  </si>
  <si>
    <t xml:space="preserve">Pěší zóny, chodníky, stezky, lávky, schodiště, podchody a ostatní veřejná prostranství </t>
  </si>
  <si>
    <t xml:space="preserve">Tabulka k příloze č. 6.2.1 </t>
  </si>
  <si>
    <t>Pěší zóny, chodníky a veřejná prostranství v plné šíři</t>
  </si>
  <si>
    <t>Úklid pomocí ručních samohybných vysavačů</t>
  </si>
  <si>
    <t>Strojní metení chodníků, pěších zón a veřejných prostranství</t>
  </si>
  <si>
    <t xml:space="preserve">Strojní metení chodníků, pěších zón a veřejných prostranství </t>
  </si>
  <si>
    <t>celkem bm za dané období</t>
  </si>
  <si>
    <t>Strojní metení komunikací - měsíčně/čtvrtletně</t>
  </si>
  <si>
    <t>Skrápění komunikací - ozónování</t>
  </si>
  <si>
    <t>Blokové čištění komunikací, chodníků  a parkovišť</t>
  </si>
  <si>
    <t>Komunikace, chodníky a parkoviště, která nejsou součástí komunikací</t>
  </si>
  <si>
    <t>Ruční úklid chodníků, pěších zón, veřejných prostranství, zeleně a odstraňování</t>
  </si>
  <si>
    <t xml:space="preserve">trasy celkem bm </t>
  </si>
  <si>
    <r>
      <t xml:space="preserve">Skrápění komunikací - ozónování     </t>
    </r>
    <r>
      <rPr>
        <sz val="10"/>
        <rFont val="Tahoma"/>
        <family val="2"/>
      </rPr>
      <t>(dvě trasy)</t>
    </r>
  </si>
  <si>
    <t>Noční úklid komunikací a veřejných prostranství</t>
  </si>
  <si>
    <t>Tabulka k příloze č. 6.7</t>
  </si>
  <si>
    <t>Strojní úklid komunikací, chodníků, pěších zón a veř. prostranství</t>
  </si>
  <si>
    <t>Úklid komunikací, chodníků, veř. prostranství a zeleně o víkendech,  při kulturních</t>
  </si>
  <si>
    <t>Ruční úklid, úklid pomocí ruční mechanizace, pohotovostní vozidlo na odvoz smetků + řidič</t>
  </si>
  <si>
    <r>
      <t>Kč za 1600</t>
    </r>
    <r>
      <rPr>
        <sz val="10"/>
        <rFont val="Arial"/>
        <family val="2"/>
      </rPr>
      <t xml:space="preserve"> ks - bez DPH</t>
    </r>
  </si>
  <si>
    <t>Čištění dešťových vpustí</t>
  </si>
  <si>
    <t>uliční dešťové vpusti</t>
  </si>
  <si>
    <t>Náhradní zimní čištění komunikací</t>
  </si>
  <si>
    <t>strojní metení komunikací všech typů</t>
  </si>
  <si>
    <t>Tabulka k příloze č. 6.2.1</t>
  </si>
  <si>
    <t xml:space="preserve"> a sportovních akcích + novoroční úklid</t>
  </si>
  <si>
    <t xml:space="preserve">Úklid komunikací, chodníků, veř. prostranství a zeleně o víkendech,  při kulturních  </t>
  </si>
  <si>
    <t xml:space="preserve"> - ruční</t>
  </si>
  <si>
    <t xml:space="preserve"> - strojní</t>
  </si>
  <si>
    <t xml:space="preserve"> a sportovních akcích + novoroční úklid: </t>
  </si>
  <si>
    <r>
      <t xml:space="preserve">Cena celkem bez DPH v Kč </t>
    </r>
    <r>
      <rPr>
        <sz val="10"/>
        <rFont val="Tahoma"/>
        <family val="2"/>
      </rPr>
      <t>( tabulky  k přílohám 6.1 - 6.7)</t>
    </r>
  </si>
  <si>
    <t>Strojně - čištění akumulačního prostoru tlakovou vodou, včetně dočištění okolo vpusti</t>
  </si>
  <si>
    <t>Ručně  - ruční čištění akumul. prostoru, včetně dočištění okolo vpusti</t>
  </si>
  <si>
    <t>( práce  budou prováděny na základě výzvy zadavatele, fakturovány budou skutečně provedené práce</t>
  </si>
  <si>
    <t>nakládka, odvoz, vykládka)</t>
  </si>
  <si>
    <t>(včetně ručního dočišťování)</t>
  </si>
  <si>
    <r>
      <t xml:space="preserve">náletové vegetace </t>
    </r>
    <r>
      <rPr>
        <sz val="10"/>
        <rFont val="Tahoma"/>
        <family val="2"/>
      </rPr>
      <t>(včetně užití ruční mechanizace)</t>
    </r>
  </si>
  <si>
    <r>
      <rPr>
        <b/>
        <sz val="10"/>
        <rFont val="Tahoma"/>
        <family val="2"/>
      </rPr>
      <t>Ruční úklid chodníků, pěších zón, veřejných prostranství, zeleně a odstraňování náletové vegetace</t>
    </r>
    <r>
      <rPr>
        <b/>
        <sz val="11"/>
        <rFont val="Tahoma"/>
        <family val="2"/>
      </rPr>
      <t xml:space="preserve"> </t>
    </r>
    <r>
      <rPr>
        <sz val="9"/>
        <rFont val="Tahoma"/>
        <family val="2"/>
      </rPr>
      <t>(včetně užití ruční mechanizace)</t>
    </r>
  </si>
  <si>
    <r>
      <rPr>
        <b/>
        <sz val="10"/>
        <rFont val="Tahoma"/>
        <family val="2"/>
      </rPr>
      <t>Blokové čištění komunikací, chodníků  a parkovišť</t>
    </r>
    <r>
      <rPr>
        <b/>
        <sz val="11"/>
        <rFont val="Tahoma"/>
        <family val="2"/>
      </rPr>
      <t xml:space="preserve"> </t>
    </r>
    <r>
      <rPr>
        <sz val="9"/>
        <rFont val="Tahoma"/>
        <family val="2"/>
      </rPr>
      <t>(včetně ručního dočišťování)</t>
    </r>
  </si>
  <si>
    <t>Tabulka č. 11</t>
  </si>
  <si>
    <t>Tabulka č. 12</t>
  </si>
  <si>
    <t>Kč bez DPH</t>
  </si>
  <si>
    <t>Zhotovení plánu letní údržby</t>
  </si>
  <si>
    <t xml:space="preserve">Zhotovení plánu letní údržby </t>
  </si>
  <si>
    <t>zhotovení plánu letní údržby dle Smlouvy o dílo a příloh ZD</t>
  </si>
  <si>
    <t>každoročně nejpozději do 28. 2. dle Smlouvy o dílo a příloh zadávací dokumentace č. 6 a č. 9</t>
  </si>
  <si>
    <t>V rámci letní údržby - 1 .4. - 31. 10. a také vždy 1. 1. daného kalendářního roku.</t>
  </si>
  <si>
    <t>Kč za 1 hod bez DPH</t>
  </si>
  <si>
    <t>celkem hodin za dané období</t>
  </si>
  <si>
    <t>Kč za 500 m3 - bez DPH</t>
  </si>
  <si>
    <t>Cena celkem bez DPH</t>
  </si>
  <si>
    <t xml:space="preserve">Kč x 5hod x osoba x 61 dní </t>
  </si>
  <si>
    <t>Kč x 8,5hod x osoba x 30 týdnů</t>
  </si>
  <si>
    <t>Kč x 8,5hod x 34 osob x 152dní</t>
  </si>
  <si>
    <t>"Dané období" = 1. 4. - 31. 10. kalendářního roku = 152 pracovních dnů / 30 týdnů / 61 dní ( 60 x SO</t>
  </si>
  <si>
    <t xml:space="preserve"> + NE +  Nový rok)</t>
  </si>
  <si>
    <r>
      <rPr>
        <b/>
        <sz val="16"/>
        <rFont val="Arial"/>
        <family val="2"/>
      </rPr>
      <t xml:space="preserve">Příloha č. 7 </t>
    </r>
    <r>
      <rPr>
        <sz val="16"/>
        <rFont val="Arial"/>
        <family val="2"/>
      </rPr>
      <t xml:space="preserve">     Seznam položek údržbových a jiných činností pro ocenění letní údržby a čištění </t>
    </r>
    <r>
      <rPr>
        <sz val="16"/>
        <color indexed="10"/>
        <rFont val="Arial"/>
        <family val="2"/>
      </rPr>
      <t>VERZE 14.5.2024</t>
    </r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</si>
</sst>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[$-405]d\.\ mmmm\ yyyy"/>
    <numFmt numFmtId="182" formatCode="000\ 00"/>
    <numFmt numFmtId="183" formatCode="#,##0.000"/>
    <numFmt numFmtId="184" formatCode="0.000"/>
  </numFmts>
  <fonts count="60">
    <font>
      <sz val="10"/>
      <name val="Arial"/>
      <family val="2"/>
    </font>
    <font>
      <sz val="10"/>
      <name val="Arial CE"/>
      <family val="0"/>
    </font>
    <font>
      <sz val="10"/>
      <name val="Tahoma"/>
      <family val="2"/>
    </font>
    <font>
      <b/>
      <u val="single"/>
      <sz val="12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u val="single"/>
      <sz val="10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i/>
      <sz val="8"/>
      <name val="Tahoma"/>
      <family val="2"/>
    </font>
    <font>
      <b/>
      <sz val="16"/>
      <name val="Arial"/>
      <family val="2"/>
    </font>
    <font>
      <b/>
      <sz val="10"/>
      <name val="Arial CE"/>
      <family val="2"/>
    </font>
    <font>
      <sz val="11"/>
      <name val="Tahoma"/>
      <family val="2"/>
    </font>
    <font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ahoma"/>
      <family val="2"/>
    </font>
    <font>
      <sz val="10"/>
      <color indexed="10"/>
      <name val="Arial"/>
      <family val="2"/>
    </font>
    <font>
      <sz val="10"/>
      <color indexed="8"/>
      <name val="Tahoma"/>
      <family val="2"/>
    </font>
    <font>
      <b/>
      <sz val="10"/>
      <color indexed="44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sz val="10"/>
      <color theme="1"/>
      <name val="Tahoma"/>
      <family val="2"/>
    </font>
    <font>
      <b/>
      <sz val="10"/>
      <color theme="8" tint="0.5999900102615356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4" fontId="2" fillId="0" borderId="12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4" fontId="2" fillId="0" borderId="13" xfId="0" applyNumberFormat="1" applyFont="1" applyBorder="1" applyAlignment="1">
      <alignment horizontal="left"/>
    </xf>
    <xf numFmtId="4" fontId="2" fillId="0" borderId="14" xfId="0" applyNumberFormat="1" applyFont="1" applyBorder="1" applyAlignment="1">
      <alignment horizontal="left"/>
    </xf>
    <xf numFmtId="4" fontId="2" fillId="0" borderId="13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183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183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left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34" borderId="24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18" xfId="0" applyFont="1" applyBorder="1" applyAlignment="1">
      <alignment horizontal="left" vertical="center" wrapText="1"/>
    </xf>
    <xf numFmtId="0" fontId="2" fillId="0" borderId="26" xfId="0" applyFont="1" applyBorder="1" applyAlignment="1">
      <alignment/>
    </xf>
    <xf numFmtId="0" fontId="4" fillId="0" borderId="15" xfId="0" applyFont="1" applyBorder="1" applyAlignment="1">
      <alignment/>
    </xf>
    <xf numFmtId="0" fontId="4" fillId="22" borderId="24" xfId="0" applyFont="1" applyFill="1" applyBorder="1" applyAlignment="1">
      <alignment horizontal="left" vertical="center" wrapText="1"/>
    </xf>
    <xf numFmtId="4" fontId="4" fillId="22" borderId="14" xfId="0" applyNumberFormat="1" applyFont="1" applyFill="1" applyBorder="1" applyAlignment="1">
      <alignment horizontal="left"/>
    </xf>
    <xf numFmtId="0" fontId="4" fillId="22" borderId="27" xfId="0" applyFont="1" applyFill="1" applyBorder="1" applyAlignment="1">
      <alignment horizontal="left" vertical="center" wrapText="1"/>
    </xf>
    <xf numFmtId="4" fontId="4" fillId="22" borderId="17" xfId="0" applyNumberFormat="1" applyFont="1" applyFill="1" applyBorder="1" applyAlignment="1">
      <alignment horizontal="left"/>
    </xf>
    <xf numFmtId="0" fontId="5" fillId="35" borderId="27" xfId="0" applyFont="1" applyFill="1" applyBorder="1" applyAlignment="1">
      <alignment horizontal="left" vertical="center"/>
    </xf>
    <xf numFmtId="0" fontId="13" fillId="0" borderId="28" xfId="0" applyFont="1" applyBorder="1" applyAlignment="1">
      <alignment horizontal="left"/>
    </xf>
    <xf numFmtId="0" fontId="12" fillId="0" borderId="24" xfId="0" applyFont="1" applyBorder="1" applyAlignment="1">
      <alignment horizontal="left" vertical="center" wrapText="1"/>
    </xf>
    <xf numFmtId="0" fontId="13" fillId="0" borderId="28" xfId="0" applyFont="1" applyBorder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29" xfId="0" applyBorder="1" applyAlignment="1">
      <alignment/>
    </xf>
    <xf numFmtId="0" fontId="11" fillId="22" borderId="30" xfId="0" applyFont="1" applyFill="1" applyBorder="1" applyAlignment="1">
      <alignment/>
    </xf>
    <xf numFmtId="0" fontId="11" fillId="22" borderId="31" xfId="0" applyFont="1" applyFill="1" applyBorder="1" applyAlignment="1">
      <alignment/>
    </xf>
    <xf numFmtId="0" fontId="11" fillId="22" borderId="32" xfId="0" applyFont="1" applyFill="1" applyBorder="1" applyAlignment="1">
      <alignment/>
    </xf>
    <xf numFmtId="0" fontId="2" fillId="22" borderId="31" xfId="0" applyFont="1" applyFill="1" applyBorder="1" applyAlignment="1">
      <alignment/>
    </xf>
    <xf numFmtId="0" fontId="2" fillId="22" borderId="32" xfId="0" applyFont="1" applyFill="1" applyBorder="1" applyAlignment="1">
      <alignment/>
    </xf>
    <xf numFmtId="0" fontId="0" fillId="0" borderId="33" xfId="0" applyBorder="1" applyAlignment="1">
      <alignment vertical="center"/>
    </xf>
    <xf numFmtId="0" fontId="0" fillId="36" borderId="22" xfId="0" applyFill="1" applyBorder="1" applyAlignment="1">
      <alignment/>
    </xf>
    <xf numFmtId="0" fontId="0" fillId="36" borderId="33" xfId="0" applyFill="1" applyBorder="1" applyAlignment="1">
      <alignment/>
    </xf>
    <xf numFmtId="0" fontId="8" fillId="0" borderId="34" xfId="0" applyFont="1" applyBorder="1" applyAlignment="1">
      <alignment/>
    </xf>
    <xf numFmtId="4" fontId="2" fillId="35" borderId="35" xfId="0" applyNumberFormat="1" applyFont="1" applyFill="1" applyBorder="1" applyAlignment="1">
      <alignment horizontal="left"/>
    </xf>
    <xf numFmtId="0" fontId="0" fillId="0" borderId="13" xfId="0" applyBorder="1" applyAlignment="1">
      <alignment/>
    </xf>
    <xf numFmtId="0" fontId="12" fillId="0" borderId="0" xfId="0" applyFont="1" applyBorder="1" applyAlignment="1">
      <alignment vertical="center" wrapText="1"/>
    </xf>
    <xf numFmtId="0" fontId="2" fillId="22" borderId="36" xfId="0" applyFont="1" applyFill="1" applyBorder="1" applyAlignment="1">
      <alignment/>
    </xf>
    <xf numFmtId="0" fontId="11" fillId="22" borderId="16" xfId="0" applyFont="1" applyFill="1" applyBorder="1" applyAlignment="1">
      <alignment/>
    </xf>
    <xf numFmtId="0" fontId="0" fillId="33" borderId="33" xfId="0" applyFill="1" applyBorder="1" applyAlignment="1">
      <alignment vertical="center"/>
    </xf>
    <xf numFmtId="4" fontId="2" fillId="0" borderId="37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4" fillId="33" borderId="40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4" fillId="34" borderId="26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42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2" xfId="0" applyFont="1" applyBorder="1" applyAlignment="1">
      <alignment horizontal="left" vertical="center" shrinkToFit="1"/>
    </xf>
    <xf numFmtId="0" fontId="4" fillId="0" borderId="24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4" fillId="22" borderId="28" xfId="0" applyFont="1" applyFill="1" applyBorder="1" applyAlignment="1">
      <alignment horizontal="left" vertical="center" wrapText="1"/>
    </xf>
    <xf numFmtId="4" fontId="4" fillId="22" borderId="13" xfId="0" applyNumberFormat="1" applyFont="1" applyFill="1" applyBorder="1" applyAlignment="1">
      <alignment horizontal="left"/>
    </xf>
    <xf numFmtId="0" fontId="4" fillId="0" borderId="43" xfId="0" applyFont="1" applyFill="1" applyBorder="1" applyAlignment="1">
      <alignment horizontal="left" vertical="center" wrapText="1"/>
    </xf>
    <xf numFmtId="4" fontId="4" fillId="0" borderId="43" xfId="0" applyNumberFormat="1" applyFont="1" applyFill="1" applyBorder="1" applyAlignment="1">
      <alignment horizontal="left"/>
    </xf>
    <xf numFmtId="0" fontId="13" fillId="0" borderId="44" xfId="0" applyFont="1" applyBorder="1" applyAlignment="1">
      <alignment horizontal="left"/>
    </xf>
    <xf numFmtId="4" fontId="2" fillId="0" borderId="21" xfId="0" applyNumberFormat="1" applyFont="1" applyBorder="1" applyAlignment="1">
      <alignment horizontal="left"/>
    </xf>
    <xf numFmtId="0" fontId="2" fillId="0" borderId="24" xfId="0" applyFont="1" applyBorder="1" applyAlignment="1">
      <alignment horizontal="left" vertical="center"/>
    </xf>
    <xf numFmtId="4" fontId="2" fillId="4" borderId="17" xfId="0" applyNumberFormat="1" applyFont="1" applyFill="1" applyBorder="1" applyAlignment="1">
      <alignment horizontal="left"/>
    </xf>
    <xf numFmtId="4" fontId="2" fillId="4" borderId="17" xfId="0" applyNumberFormat="1" applyFont="1" applyFill="1" applyBorder="1" applyAlignment="1">
      <alignment/>
    </xf>
    <xf numFmtId="4" fontId="2" fillId="4" borderId="14" xfId="0" applyNumberFormat="1" applyFont="1" applyFill="1" applyBorder="1" applyAlignment="1">
      <alignment horizontal="left"/>
    </xf>
    <xf numFmtId="0" fontId="0" fillId="4" borderId="17" xfId="0" applyFill="1" applyBorder="1" applyAlignment="1">
      <alignment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15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183" fontId="2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26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7" fillId="4" borderId="13" xfId="0" applyFont="1" applyFill="1" applyBorder="1" applyAlignment="1">
      <alignment/>
    </xf>
    <xf numFmtId="4" fontId="4" fillId="34" borderId="33" xfId="0" applyNumberFormat="1" applyFont="1" applyFill="1" applyBorder="1" applyAlignment="1">
      <alignment horizontal="left"/>
    </xf>
    <xf numFmtId="0" fontId="4" fillId="34" borderId="27" xfId="0" applyFont="1" applyFill="1" applyBorder="1" applyAlignment="1">
      <alignment horizontal="left" vertical="center" wrapText="1"/>
    </xf>
    <xf numFmtId="0" fontId="0" fillId="4" borderId="14" xfId="0" applyFill="1" applyBorder="1" applyAlignment="1">
      <alignment/>
    </xf>
    <xf numFmtId="0" fontId="4" fillId="0" borderId="27" xfId="0" applyFont="1" applyBorder="1" applyAlignment="1">
      <alignment vertical="center"/>
    </xf>
    <xf numFmtId="4" fontId="4" fillId="34" borderId="17" xfId="0" applyNumberFormat="1" applyFont="1" applyFill="1" applyBorder="1" applyAlignment="1">
      <alignment horizontal="left"/>
    </xf>
    <xf numFmtId="0" fontId="4" fillId="34" borderId="39" xfId="0" applyFont="1" applyFill="1" applyBorder="1" applyAlignment="1">
      <alignment horizontal="left" vertical="center" wrapText="1"/>
    </xf>
    <xf numFmtId="4" fontId="4" fillId="34" borderId="2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4" fontId="4" fillId="34" borderId="45" xfId="0" applyNumberFormat="1" applyFont="1" applyFill="1" applyBorder="1" applyAlignment="1">
      <alignment horizontal="center" vertical="center" wrapText="1"/>
    </xf>
    <xf numFmtId="4" fontId="2" fillId="36" borderId="19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/>
    </xf>
    <xf numFmtId="4" fontId="4" fillId="36" borderId="46" xfId="0" applyNumberFormat="1" applyFont="1" applyFill="1" applyBorder="1" applyAlignment="1">
      <alignment horizontal="center"/>
    </xf>
    <xf numFmtId="4" fontId="4" fillId="36" borderId="11" xfId="0" applyNumberFormat="1" applyFont="1" applyFill="1" applyBorder="1" applyAlignment="1">
      <alignment horizontal="center"/>
    </xf>
    <xf numFmtId="4" fontId="4" fillId="36" borderId="19" xfId="0" applyNumberFormat="1" applyFont="1" applyFill="1" applyBorder="1" applyAlignment="1">
      <alignment horizontal="center" vertical="center" wrapText="1"/>
    </xf>
    <xf numFmtId="4" fontId="2" fillId="33" borderId="47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4" fontId="58" fillId="0" borderId="47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4" fillId="6" borderId="46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/>
    </xf>
    <xf numFmtId="4" fontId="59" fillId="6" borderId="13" xfId="0" applyNumberFormat="1" applyFont="1" applyFill="1" applyBorder="1" applyAlignment="1">
      <alignment/>
    </xf>
    <xf numFmtId="0" fontId="4" fillId="33" borderId="37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4" fillId="33" borderId="44" xfId="0" applyFont="1" applyFill="1" applyBorder="1" applyAlignment="1">
      <alignment horizontal="left" vertical="center" wrapText="1"/>
    </xf>
    <xf numFmtId="0" fontId="4" fillId="33" borderId="38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/>
    </xf>
    <xf numFmtId="0" fontId="2" fillId="33" borderId="40" xfId="0" applyFont="1" applyFill="1" applyBorder="1" applyAlignment="1">
      <alignment horizontal="left"/>
    </xf>
    <xf numFmtId="0" fontId="2" fillId="33" borderId="41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left"/>
    </xf>
    <xf numFmtId="0" fontId="4" fillId="34" borderId="26" xfId="0" applyFont="1" applyFill="1" applyBorder="1" applyAlignment="1">
      <alignment horizontal="left"/>
    </xf>
    <xf numFmtId="0" fontId="4" fillId="0" borderId="1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/>
    </xf>
    <xf numFmtId="0" fontId="2" fillId="0" borderId="26" xfId="0" applyFont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10" zoomScaleNormal="110" zoomScalePageLayoutView="0" workbookViewId="0" topLeftCell="A1">
      <selection activeCell="A8" sqref="A8"/>
    </sheetView>
  </sheetViews>
  <sheetFormatPr defaultColWidth="9.140625" defaultRowHeight="12.75"/>
  <cols>
    <col min="1" max="1" width="90.7109375" style="0" customWidth="1"/>
    <col min="2" max="2" width="37.00390625" style="0" customWidth="1"/>
  </cols>
  <sheetData>
    <row r="1" ht="21" thickBot="1">
      <c r="A1" s="48" t="s">
        <v>107</v>
      </c>
    </row>
    <row r="2" spans="1:2" ht="0" customHeight="1" hidden="1" thickBot="1">
      <c r="A2" s="3"/>
      <c r="B2" s="3"/>
    </row>
    <row r="3" spans="1:2" ht="15.75" thickBot="1">
      <c r="A3" s="24" t="s">
        <v>6</v>
      </c>
      <c r="B3" s="6" t="s">
        <v>3</v>
      </c>
    </row>
    <row r="4" spans="1:2" ht="15">
      <c r="A4" s="33" t="s">
        <v>14</v>
      </c>
      <c r="B4" s="49"/>
    </row>
    <row r="5" spans="1:2" ht="12.75">
      <c r="A5" s="34" t="s">
        <v>49</v>
      </c>
      <c r="B5" s="10"/>
    </row>
    <row r="6" spans="1:2" ht="25.5" customHeight="1">
      <c r="A6" s="66" t="s">
        <v>89</v>
      </c>
      <c r="B6" s="81"/>
    </row>
    <row r="7" spans="1:2" ht="12.75">
      <c r="A7" s="34" t="s">
        <v>35</v>
      </c>
      <c r="B7" s="12"/>
    </row>
    <row r="8" spans="1:2" ht="25.5" customHeight="1">
      <c r="A8" s="35" t="s">
        <v>88</v>
      </c>
      <c r="B8" s="81"/>
    </row>
    <row r="9" spans="1:2" ht="12.75">
      <c r="A9" s="34" t="s">
        <v>75</v>
      </c>
      <c r="B9" s="12"/>
    </row>
    <row r="10" spans="1:2" ht="25.5" customHeight="1">
      <c r="A10" s="67" t="s">
        <v>54</v>
      </c>
      <c r="B10" s="81"/>
    </row>
    <row r="11" spans="1:2" ht="12.75" customHeight="1">
      <c r="A11" s="34" t="s">
        <v>36</v>
      </c>
      <c r="B11" s="12"/>
    </row>
    <row r="12" spans="1:2" ht="25.5" customHeight="1">
      <c r="A12" s="68" t="s">
        <v>65</v>
      </c>
      <c r="B12" s="82"/>
    </row>
    <row r="13" spans="1:2" ht="12.75" customHeight="1">
      <c r="A13" s="34" t="s">
        <v>37</v>
      </c>
      <c r="B13" s="12"/>
    </row>
    <row r="14" spans="1:3" ht="25.5" customHeight="1">
      <c r="A14" s="72" t="s">
        <v>55</v>
      </c>
      <c r="B14" s="81"/>
      <c r="C14" s="39"/>
    </row>
    <row r="15" spans="1:3" ht="12.75" customHeight="1">
      <c r="A15" s="73" t="s">
        <v>31</v>
      </c>
      <c r="B15" s="10"/>
      <c r="C15" s="1"/>
    </row>
    <row r="16" spans="1:3" ht="25.5" customHeight="1">
      <c r="A16" s="72" t="s">
        <v>4</v>
      </c>
      <c r="B16" s="81"/>
      <c r="C16" s="1"/>
    </row>
    <row r="17" spans="1:3" ht="12.75" customHeight="1">
      <c r="A17" s="73" t="s">
        <v>15</v>
      </c>
      <c r="B17" s="10"/>
      <c r="C17" s="1"/>
    </row>
    <row r="18" spans="1:3" ht="25.5" customHeight="1">
      <c r="A18" s="72" t="s">
        <v>59</v>
      </c>
      <c r="B18" s="81"/>
      <c r="C18" s="1"/>
    </row>
    <row r="19" spans="1:3" ht="12.75" customHeight="1">
      <c r="A19" s="73" t="s">
        <v>66</v>
      </c>
      <c r="B19" s="10"/>
      <c r="C19" s="1"/>
    </row>
    <row r="20" spans="1:3" ht="25.5" customHeight="1">
      <c r="A20" s="69" t="s">
        <v>77</v>
      </c>
      <c r="B20" s="19"/>
      <c r="C20" s="1"/>
    </row>
    <row r="21" spans="1:3" ht="25.5" customHeight="1">
      <c r="A21" s="69" t="s">
        <v>80</v>
      </c>
      <c r="B21" s="11"/>
      <c r="C21" s="1"/>
    </row>
    <row r="22" spans="1:3" ht="25.5" customHeight="1">
      <c r="A22" s="70" t="s">
        <v>78</v>
      </c>
      <c r="B22" s="83"/>
      <c r="C22" s="1"/>
    </row>
    <row r="23" spans="1:3" ht="25.5" customHeight="1">
      <c r="A23" s="70" t="s">
        <v>79</v>
      </c>
      <c r="B23" s="83"/>
      <c r="C23" s="1"/>
    </row>
    <row r="24" spans="1:2" ht="19.5" customHeight="1">
      <c r="A24" s="31" t="s">
        <v>81</v>
      </c>
      <c r="B24" s="32"/>
    </row>
    <row r="25" spans="1:2" ht="15" customHeight="1">
      <c r="A25" s="29" t="s">
        <v>7</v>
      </c>
      <c r="B25" s="30"/>
    </row>
    <row r="26" spans="1:2" ht="19.5" customHeight="1" thickBot="1">
      <c r="A26" s="74" t="s">
        <v>42</v>
      </c>
      <c r="B26" s="75"/>
    </row>
    <row r="27" spans="1:2" ht="19.5" customHeight="1" thickBot="1">
      <c r="A27" s="76"/>
      <c r="B27" s="77"/>
    </row>
    <row r="28" spans="1:2" ht="12.75">
      <c r="A28" s="78" t="s">
        <v>32</v>
      </c>
      <c r="B28" s="79"/>
    </row>
    <row r="29" spans="1:2" ht="19.5" customHeight="1">
      <c r="A29" s="67" t="s">
        <v>71</v>
      </c>
      <c r="B29" s="19"/>
    </row>
    <row r="30" spans="1:2" ht="19.5" customHeight="1">
      <c r="A30" s="71" t="s">
        <v>83</v>
      </c>
      <c r="B30" s="81"/>
    </row>
    <row r="31" spans="1:2" ht="19.5" customHeight="1">
      <c r="A31" s="80" t="s">
        <v>82</v>
      </c>
      <c r="B31" s="81"/>
    </row>
    <row r="32" spans="1:2" ht="12.75">
      <c r="A32" s="34" t="s">
        <v>33</v>
      </c>
      <c r="B32" s="10"/>
    </row>
    <row r="33" spans="1:2" ht="19.5" customHeight="1">
      <c r="A33" s="68" t="s">
        <v>1</v>
      </c>
      <c r="B33" s="81"/>
    </row>
    <row r="34" spans="1:2" ht="12.75">
      <c r="A34" s="36" t="s">
        <v>34</v>
      </c>
      <c r="B34" s="50"/>
    </row>
    <row r="35" spans="1:2" ht="19.5" customHeight="1">
      <c r="A35" s="69" t="s">
        <v>73</v>
      </c>
      <c r="B35" s="84"/>
    </row>
    <row r="36" spans="1:2" ht="12.75">
      <c r="A36" s="36" t="s">
        <v>90</v>
      </c>
      <c r="B36" s="50"/>
    </row>
    <row r="37" spans="1:2" ht="19.5" customHeight="1">
      <c r="A37" s="101" t="s">
        <v>2</v>
      </c>
      <c r="B37" s="84"/>
    </row>
    <row r="38" spans="1:2" ht="12.75" customHeight="1">
      <c r="A38" s="91" t="s">
        <v>91</v>
      </c>
      <c r="B38" s="100"/>
    </row>
    <row r="39" spans="1:2" ht="19.5" customHeight="1">
      <c r="A39" s="69" t="s">
        <v>94</v>
      </c>
      <c r="B39" s="97"/>
    </row>
    <row r="40" spans="1:2" ht="19.5" customHeight="1">
      <c r="A40" s="99" t="s">
        <v>30</v>
      </c>
      <c r="B40" s="102"/>
    </row>
    <row r="41" spans="1:2" ht="15" customHeight="1" thickBot="1">
      <c r="A41" s="23" t="s">
        <v>7</v>
      </c>
      <c r="B41" s="104"/>
    </row>
    <row r="42" spans="1:2" ht="19.5" customHeight="1" thickBot="1">
      <c r="A42" s="103" t="s">
        <v>5</v>
      </c>
      <c r="B42" s="98"/>
    </row>
    <row r="46" ht="12.75">
      <c r="A46" s="38"/>
    </row>
    <row r="47" spans="1:4" ht="12.75" customHeight="1">
      <c r="A47" s="38"/>
      <c r="D47" s="38"/>
    </row>
    <row r="48" spans="1:4" ht="12.75" customHeight="1">
      <c r="A48" s="38"/>
      <c r="D48" s="38"/>
    </row>
    <row r="49" ht="12.75">
      <c r="A49" s="38"/>
    </row>
  </sheetData>
  <sheetProtection/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25">
      <selection activeCell="J18" sqref="J18"/>
    </sheetView>
  </sheetViews>
  <sheetFormatPr defaultColWidth="9.140625" defaultRowHeight="12.75"/>
  <cols>
    <col min="1" max="1" width="8.8515625" style="0" customWidth="1"/>
    <col min="3" max="3" width="17.7109375" style="0" customWidth="1"/>
    <col min="4" max="4" width="13.7109375" style="0" customWidth="1"/>
    <col min="5" max="5" width="13.8515625" style="0" customWidth="1"/>
    <col min="6" max="6" width="19.28125" style="0" customWidth="1"/>
  </cols>
  <sheetData>
    <row r="1" spans="1:6" ht="15">
      <c r="A1" s="53" t="s">
        <v>49</v>
      </c>
      <c r="B1" s="41"/>
      <c r="C1" s="42"/>
      <c r="D1" s="2"/>
      <c r="E1" s="2"/>
      <c r="F1" s="2"/>
    </row>
    <row r="2" spans="1:6" ht="12.75">
      <c r="A2" s="37" t="s">
        <v>60</v>
      </c>
      <c r="B2" s="37"/>
      <c r="C2" s="37"/>
      <c r="D2" s="37"/>
      <c r="E2" s="3"/>
      <c r="F2" s="3"/>
    </row>
    <row r="3" spans="1:6" ht="13.5" thickBot="1">
      <c r="A3" s="3" t="s">
        <v>86</v>
      </c>
      <c r="B3" s="3"/>
      <c r="C3" s="3"/>
      <c r="D3" s="3"/>
      <c r="E3" s="3"/>
      <c r="F3" s="3"/>
    </row>
    <row r="4" spans="1:6" ht="39.75" customHeight="1" thickBot="1">
      <c r="A4" s="132" t="s">
        <v>61</v>
      </c>
      <c r="B4" s="133"/>
      <c r="C4" s="134"/>
      <c r="D4" s="5" t="s">
        <v>13</v>
      </c>
      <c r="E4" s="5" t="s">
        <v>29</v>
      </c>
      <c r="F4" s="6" t="s">
        <v>12</v>
      </c>
    </row>
    <row r="5" spans="1:6" ht="13.5" thickBot="1">
      <c r="A5" s="122" t="s">
        <v>8</v>
      </c>
      <c r="B5" s="123"/>
      <c r="C5" s="124"/>
      <c r="D5" s="8"/>
      <c r="E5" s="108">
        <v>2555677</v>
      </c>
      <c r="F5" s="109"/>
    </row>
    <row r="6" spans="1:6" ht="15">
      <c r="A6" s="40" t="s">
        <v>50</v>
      </c>
      <c r="B6" s="43"/>
      <c r="C6" s="44"/>
      <c r="D6" s="3"/>
      <c r="E6" s="3"/>
      <c r="F6" s="3"/>
    </row>
    <row r="7" spans="1:6" ht="12.75">
      <c r="A7" s="37" t="s">
        <v>62</v>
      </c>
      <c r="B7" s="37"/>
      <c r="C7" s="37"/>
      <c r="D7" s="37"/>
      <c r="E7" s="3"/>
      <c r="F7" s="3"/>
    </row>
    <row r="8" spans="1:6" ht="13.5" thickBot="1">
      <c r="A8" s="37" t="s">
        <v>87</v>
      </c>
      <c r="B8" s="37"/>
      <c r="C8" s="37"/>
      <c r="D8" s="37"/>
      <c r="E8" s="3"/>
      <c r="F8" s="3"/>
    </row>
    <row r="9" spans="1:6" ht="39.75" customHeight="1" thickBot="1">
      <c r="A9" s="120" t="s">
        <v>51</v>
      </c>
      <c r="B9" s="121"/>
      <c r="C9" s="121"/>
      <c r="D9" s="13" t="s">
        <v>16</v>
      </c>
      <c r="E9" s="61" t="s">
        <v>104</v>
      </c>
      <c r="F9" s="6" t="s">
        <v>28</v>
      </c>
    </row>
    <row r="10" spans="1:6" ht="13.5" customHeight="1" thickBot="1">
      <c r="A10" s="135" t="s">
        <v>8</v>
      </c>
      <c r="B10" s="136"/>
      <c r="C10" s="136"/>
      <c r="D10" s="55"/>
      <c r="E10" s="56"/>
      <c r="F10" s="110">
        <f>(D10)*8.5*34*152</f>
        <v>0</v>
      </c>
    </row>
    <row r="11" spans="1:6" ht="13.5" customHeight="1">
      <c r="A11" s="40" t="s">
        <v>52</v>
      </c>
      <c r="B11" s="43"/>
      <c r="C11" s="44"/>
      <c r="D11" s="4"/>
      <c r="E11" s="4"/>
      <c r="F11" s="4"/>
    </row>
    <row r="12" spans="1:6" ht="13.5" customHeight="1">
      <c r="A12" s="37" t="s">
        <v>54</v>
      </c>
      <c r="B12" s="37"/>
      <c r="C12" s="37"/>
      <c r="D12" s="37"/>
      <c r="E12" s="3"/>
      <c r="F12" s="3"/>
    </row>
    <row r="13" spans="1:6" ht="3" customHeight="1" thickBot="1">
      <c r="A13" s="3"/>
      <c r="B13" s="3"/>
      <c r="C13" s="3"/>
      <c r="D13" s="3"/>
      <c r="E13" s="3"/>
      <c r="F13" s="3"/>
    </row>
    <row r="14" spans="1:6" ht="39" customHeight="1" thickBot="1">
      <c r="A14" s="120" t="s">
        <v>53</v>
      </c>
      <c r="B14" s="121"/>
      <c r="C14" s="121"/>
      <c r="D14" s="13" t="s">
        <v>16</v>
      </c>
      <c r="E14" s="57" t="s">
        <v>103</v>
      </c>
      <c r="F14" s="6" t="s">
        <v>28</v>
      </c>
    </row>
    <row r="15" spans="1:6" ht="13.5" customHeight="1" thickBot="1">
      <c r="A15" s="122" t="s">
        <v>8</v>
      </c>
      <c r="B15" s="123"/>
      <c r="C15" s="124"/>
      <c r="D15" s="112"/>
      <c r="E15" s="113"/>
      <c r="F15" s="111">
        <f>(D15)*8.5*30</f>
        <v>0</v>
      </c>
    </row>
    <row r="16" spans="1:6" ht="13.5" customHeight="1">
      <c r="A16" s="40" t="s">
        <v>38</v>
      </c>
      <c r="B16" s="43"/>
      <c r="C16" s="44"/>
      <c r="D16" s="4"/>
      <c r="E16" s="4"/>
      <c r="F16" s="4"/>
    </row>
    <row r="17" spans="1:6" ht="13.5" customHeight="1" thickBot="1">
      <c r="A17" s="37" t="s">
        <v>65</v>
      </c>
      <c r="B17" s="37"/>
      <c r="C17" s="37"/>
      <c r="D17" s="37"/>
      <c r="E17" s="3"/>
      <c r="F17" s="3"/>
    </row>
    <row r="18" spans="1:6" ht="39.75" customHeight="1" thickBot="1">
      <c r="A18" s="120" t="s">
        <v>65</v>
      </c>
      <c r="B18" s="121"/>
      <c r="C18" s="121"/>
      <c r="D18" s="13" t="s">
        <v>0</v>
      </c>
      <c r="E18" s="13" t="s">
        <v>29</v>
      </c>
      <c r="F18" s="6" t="s">
        <v>28</v>
      </c>
    </row>
    <row r="19" spans="1:6" ht="13.5" customHeight="1" thickBot="1">
      <c r="A19" s="122" t="s">
        <v>8</v>
      </c>
      <c r="B19" s="123"/>
      <c r="C19" s="124"/>
      <c r="D19" s="112"/>
      <c r="E19" s="113">
        <v>200655</v>
      </c>
      <c r="F19" s="107"/>
    </row>
    <row r="20" spans="1:6" ht="13.5" customHeight="1">
      <c r="A20" s="40" t="s">
        <v>37</v>
      </c>
      <c r="B20" s="43"/>
      <c r="C20" s="52"/>
      <c r="D20" s="3"/>
      <c r="E20" s="3"/>
      <c r="F20" s="3"/>
    </row>
    <row r="21" spans="1:6" ht="13.5" customHeight="1" thickBot="1">
      <c r="A21" s="37" t="s">
        <v>55</v>
      </c>
      <c r="B21" s="37"/>
      <c r="C21" s="51"/>
      <c r="D21" s="37"/>
      <c r="E21" s="3"/>
      <c r="F21" s="3"/>
    </row>
    <row r="22" spans="1:6" ht="39.75" customHeight="1" thickBot="1">
      <c r="A22" s="120" t="s">
        <v>56</v>
      </c>
      <c r="B22" s="121"/>
      <c r="C22" s="121"/>
      <c r="D22" s="57" t="s">
        <v>13</v>
      </c>
      <c r="E22" s="57" t="s">
        <v>29</v>
      </c>
      <c r="F22" s="6" t="s">
        <v>28</v>
      </c>
    </row>
    <row r="23" spans="1:6" ht="13.5" customHeight="1" thickBot="1">
      <c r="A23" s="122" t="s">
        <v>8</v>
      </c>
      <c r="B23" s="123"/>
      <c r="C23" s="124"/>
      <c r="D23" s="113"/>
      <c r="E23" s="113">
        <v>8971900</v>
      </c>
      <c r="F23" s="111"/>
    </row>
    <row r="24" spans="1:6" ht="13.5" customHeight="1">
      <c r="A24" s="40" t="s">
        <v>39</v>
      </c>
      <c r="B24" s="43"/>
      <c r="C24" s="44"/>
      <c r="D24" s="3"/>
      <c r="E24" s="3"/>
      <c r="F24" s="3"/>
    </row>
    <row r="25" spans="1:6" ht="13.5" customHeight="1" thickBot="1">
      <c r="A25" s="37" t="s">
        <v>4</v>
      </c>
      <c r="B25" s="3"/>
      <c r="C25" s="3"/>
      <c r="D25" s="3"/>
      <c r="E25" s="3"/>
      <c r="F25" s="3"/>
    </row>
    <row r="26" spans="1:6" ht="39.75" customHeight="1" thickBot="1">
      <c r="A26" s="120" t="s">
        <v>58</v>
      </c>
      <c r="B26" s="121"/>
      <c r="C26" s="121"/>
      <c r="D26" s="13" t="s">
        <v>11</v>
      </c>
      <c r="E26" s="13" t="s">
        <v>57</v>
      </c>
      <c r="F26" s="6" t="s">
        <v>28</v>
      </c>
    </row>
    <row r="27" spans="1:6" ht="13.5" customHeight="1" thickBot="1">
      <c r="A27" s="127" t="s">
        <v>8</v>
      </c>
      <c r="B27" s="128"/>
      <c r="C27" s="129"/>
      <c r="D27" s="112"/>
      <c r="E27" s="113">
        <v>227912</v>
      </c>
      <c r="F27" s="111"/>
    </row>
    <row r="28" spans="1:6" ht="13.5" customHeight="1">
      <c r="A28" s="40" t="s">
        <v>40</v>
      </c>
      <c r="B28" s="43"/>
      <c r="C28" s="44"/>
      <c r="D28" s="3"/>
      <c r="E28" s="3"/>
      <c r="F28" s="3"/>
    </row>
    <row r="29" spans="1:6" ht="13.5" customHeight="1" thickBot="1">
      <c r="A29" s="37" t="s">
        <v>59</v>
      </c>
      <c r="B29" s="3"/>
      <c r="C29" s="3"/>
      <c r="D29" s="3"/>
      <c r="E29" s="3"/>
      <c r="F29" s="3"/>
    </row>
    <row r="30" spans="1:6" ht="39.75" customHeight="1" thickBot="1">
      <c r="A30" s="120" t="s">
        <v>64</v>
      </c>
      <c r="B30" s="121"/>
      <c r="C30" s="121"/>
      <c r="D30" s="13" t="s">
        <v>11</v>
      </c>
      <c r="E30" s="13" t="s">
        <v>63</v>
      </c>
      <c r="F30" s="6" t="s">
        <v>28</v>
      </c>
    </row>
    <row r="31" spans="1:6" ht="13.5" customHeight="1" thickBot="1">
      <c r="A31" s="127" t="s">
        <v>8</v>
      </c>
      <c r="B31" s="128"/>
      <c r="C31" s="129"/>
      <c r="D31" s="112"/>
      <c r="E31" s="114">
        <v>29091</v>
      </c>
      <c r="F31" s="111"/>
    </row>
    <row r="32" spans="1:6" ht="13.5" customHeight="1">
      <c r="A32" s="40" t="s">
        <v>66</v>
      </c>
      <c r="B32" s="43"/>
      <c r="C32" s="44"/>
      <c r="D32" s="3"/>
      <c r="E32" s="3"/>
      <c r="F32" s="3"/>
    </row>
    <row r="33" spans="1:6" ht="13.5" customHeight="1">
      <c r="A33" s="37" t="s">
        <v>68</v>
      </c>
      <c r="B33" s="3"/>
      <c r="C33" s="3"/>
      <c r="D33" s="3"/>
      <c r="E33" s="3"/>
      <c r="F33" s="3"/>
    </row>
    <row r="34" spans="1:6" ht="13.5" customHeight="1" thickBot="1">
      <c r="A34" s="37" t="s">
        <v>76</v>
      </c>
      <c r="B34" s="3"/>
      <c r="C34" s="3"/>
      <c r="D34" s="3"/>
      <c r="E34" s="3"/>
      <c r="F34" s="3"/>
    </row>
    <row r="35" spans="1:6" ht="39.75" customHeight="1">
      <c r="A35" s="125" t="s">
        <v>69</v>
      </c>
      <c r="B35" s="126"/>
      <c r="C35" s="126"/>
      <c r="D35" s="58" t="s">
        <v>16</v>
      </c>
      <c r="E35" s="61" t="s">
        <v>102</v>
      </c>
      <c r="F35" s="20" t="s">
        <v>28</v>
      </c>
    </row>
    <row r="36" spans="1:6" ht="13.5" customHeight="1" thickBot="1">
      <c r="A36" s="59" t="s">
        <v>8</v>
      </c>
      <c r="B36" s="60"/>
      <c r="C36" s="60"/>
      <c r="D36" s="115"/>
      <c r="E36" s="116"/>
      <c r="F36" s="117">
        <f>(D36)*5*61</f>
        <v>0</v>
      </c>
    </row>
    <row r="37" spans="1:6" ht="39.75" customHeight="1">
      <c r="A37" s="125" t="s">
        <v>67</v>
      </c>
      <c r="B37" s="126"/>
      <c r="C37" s="126"/>
      <c r="D37" s="61" t="s">
        <v>98</v>
      </c>
      <c r="E37" s="61" t="s">
        <v>99</v>
      </c>
      <c r="F37" s="20" t="s">
        <v>28</v>
      </c>
    </row>
    <row r="38" spans="1:6" ht="13.5" customHeight="1" thickBot="1">
      <c r="A38" s="62" t="s">
        <v>8</v>
      </c>
      <c r="B38" s="63"/>
      <c r="C38" s="64"/>
      <c r="D38" s="118"/>
      <c r="E38" s="108">
        <v>305</v>
      </c>
      <c r="F38" s="119"/>
    </row>
    <row r="39" spans="1:6" ht="13.5" customHeight="1" thickBot="1" thickTop="1">
      <c r="A39" s="130" t="s">
        <v>43</v>
      </c>
      <c r="B39" s="131"/>
      <c r="C39" s="131"/>
      <c r="D39" s="131"/>
      <c r="E39" s="65"/>
      <c r="F39" s="106">
        <f>(F5)+(F10)+(F15)+(F19)+(F23)+(F27)+(F31)+(F36)+(F38)</f>
        <v>0</v>
      </c>
    </row>
    <row r="40" spans="1:6" ht="13.5" customHeight="1">
      <c r="A40" s="3" t="s">
        <v>97</v>
      </c>
      <c r="B40" s="3"/>
      <c r="C40" s="3"/>
      <c r="D40" s="3"/>
      <c r="E40" s="3"/>
      <c r="F40" s="3"/>
    </row>
    <row r="41" spans="1:6" ht="12.75">
      <c r="A41" s="3" t="s">
        <v>105</v>
      </c>
      <c r="B41" s="3"/>
      <c r="C41" s="3"/>
      <c r="D41" s="3"/>
      <c r="E41" s="3"/>
      <c r="F41" s="3"/>
    </row>
    <row r="42" ht="12.75">
      <c r="A42" s="105" t="s">
        <v>106</v>
      </c>
    </row>
    <row r="43" spans="1:2" ht="12.75">
      <c r="A43" s="105"/>
      <c r="B43" s="87"/>
    </row>
  </sheetData>
  <sheetProtection/>
  <mergeCells count="17">
    <mergeCell ref="A39:D39"/>
    <mergeCell ref="A4:C4"/>
    <mergeCell ref="A5:C5"/>
    <mergeCell ref="A9:C9"/>
    <mergeCell ref="A14:C14"/>
    <mergeCell ref="A15:C15"/>
    <mergeCell ref="A30:C30"/>
    <mergeCell ref="A31:C31"/>
    <mergeCell ref="A10:C10"/>
    <mergeCell ref="A37:C37"/>
    <mergeCell ref="A18:C18"/>
    <mergeCell ref="A19:C19"/>
    <mergeCell ref="A22:C22"/>
    <mergeCell ref="A23:C23"/>
    <mergeCell ref="A26:C26"/>
    <mergeCell ref="A35:C35"/>
    <mergeCell ref="A27:C27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3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57.140625" style="0" customWidth="1"/>
    <col min="2" max="2" width="21.7109375" style="0" hidden="1" customWidth="1"/>
    <col min="3" max="3" width="26.8515625" style="0" customWidth="1"/>
  </cols>
  <sheetData>
    <row r="2" spans="1:3" ht="15">
      <c r="A2" s="40" t="s">
        <v>32</v>
      </c>
      <c r="C2" s="39"/>
    </row>
    <row r="3" spans="1:3" ht="12.75">
      <c r="A3" s="37" t="s">
        <v>71</v>
      </c>
      <c r="B3" s="25"/>
      <c r="C3" s="25"/>
    </row>
    <row r="4" spans="1:3" ht="13.5" thickBot="1">
      <c r="A4" s="3"/>
      <c r="B4" s="3"/>
      <c r="C4" s="3"/>
    </row>
    <row r="5" spans="1:3" ht="49.5" customHeight="1" thickBot="1">
      <c r="A5" s="14" t="s">
        <v>72</v>
      </c>
      <c r="B5" s="6" t="s">
        <v>10</v>
      </c>
      <c r="C5" s="54" t="s">
        <v>70</v>
      </c>
    </row>
    <row r="6" spans="1:3" ht="27" customHeight="1">
      <c r="A6" s="15" t="s">
        <v>17</v>
      </c>
      <c r="B6" s="16"/>
      <c r="C6" s="22"/>
    </row>
    <row r="7" spans="1:3" ht="27" customHeight="1" thickBot="1">
      <c r="A7" s="17" t="s">
        <v>18</v>
      </c>
      <c r="B7" s="18"/>
      <c r="C7" s="21"/>
    </row>
    <row r="8" spans="1:3" ht="13.5" thickBot="1">
      <c r="A8" s="28" t="s">
        <v>101</v>
      </c>
      <c r="B8" s="27"/>
      <c r="C8" s="47"/>
    </row>
    <row r="9" spans="1:2" ht="12.75">
      <c r="A9" s="3" t="s">
        <v>20</v>
      </c>
      <c r="B9" s="9"/>
    </row>
    <row r="10" spans="1:2" ht="12.75">
      <c r="A10" s="3"/>
      <c r="B10" s="9"/>
    </row>
    <row r="11" spans="1:2" ht="12.75">
      <c r="A11" s="3"/>
      <c r="B11" s="9"/>
    </row>
    <row r="12" spans="1:3" ht="15">
      <c r="A12" s="40" t="s">
        <v>33</v>
      </c>
      <c r="B12" s="9"/>
      <c r="C12" s="39"/>
    </row>
    <row r="13" spans="1:2" ht="12.75">
      <c r="A13" s="37" t="s">
        <v>1</v>
      </c>
      <c r="B13" s="9"/>
    </row>
    <row r="14" spans="1:2" ht="13.5" thickBot="1">
      <c r="A14" s="3"/>
      <c r="B14" s="9"/>
    </row>
    <row r="15" spans="1:3" ht="49.5" customHeight="1" thickBot="1">
      <c r="A15" s="14" t="s">
        <v>41</v>
      </c>
      <c r="B15" s="6" t="s">
        <v>25</v>
      </c>
      <c r="C15" s="45" t="s">
        <v>21</v>
      </c>
    </row>
    <row r="16" spans="1:3" ht="13.5" thickBot="1">
      <c r="A16" s="26" t="s">
        <v>23</v>
      </c>
      <c r="B16" s="18"/>
      <c r="C16" s="46"/>
    </row>
    <row r="17" spans="1:3" ht="12.75">
      <c r="A17" s="3" t="s">
        <v>46</v>
      </c>
      <c r="B17" s="3"/>
      <c r="C17" s="3"/>
    </row>
    <row r="18" ht="12.75">
      <c r="A18" t="s">
        <v>47</v>
      </c>
    </row>
    <row r="19" ht="12.75">
      <c r="A19" t="s">
        <v>48</v>
      </c>
    </row>
    <row r="20" spans="1:2" ht="12.75">
      <c r="A20" s="3"/>
      <c r="B20" s="9"/>
    </row>
    <row r="21" spans="1:2" ht="12.75">
      <c r="A21" s="3"/>
      <c r="B21" s="9"/>
    </row>
    <row r="22" spans="1:3" ht="15">
      <c r="A22" s="40" t="s">
        <v>34</v>
      </c>
      <c r="B22" s="9"/>
      <c r="C22" s="39"/>
    </row>
    <row r="23" spans="1:2" ht="12.75">
      <c r="A23" s="37" t="s">
        <v>73</v>
      </c>
      <c r="B23" s="9"/>
    </row>
    <row r="24" spans="1:2" ht="13.5" thickBot="1">
      <c r="A24" s="3"/>
      <c r="B24" s="9"/>
    </row>
    <row r="25" spans="1:3" ht="49.5" customHeight="1" thickBot="1">
      <c r="A25" s="14" t="s">
        <v>74</v>
      </c>
      <c r="B25" s="6" t="s">
        <v>26</v>
      </c>
      <c r="C25" s="45" t="s">
        <v>45</v>
      </c>
    </row>
    <row r="26" spans="1:3" ht="13.5" thickBot="1">
      <c r="A26" s="26" t="s">
        <v>23</v>
      </c>
      <c r="B26" s="18"/>
      <c r="C26" s="46"/>
    </row>
    <row r="27" spans="1:3" ht="12.75">
      <c r="A27" s="7" t="s">
        <v>19</v>
      </c>
      <c r="B27" s="7"/>
      <c r="C27" s="7"/>
    </row>
    <row r="28" spans="1:3" ht="12.75">
      <c r="A28" s="7" t="s">
        <v>24</v>
      </c>
      <c r="B28" s="7"/>
      <c r="C28" s="7"/>
    </row>
    <row r="29" spans="1:3" ht="12.75">
      <c r="A29" s="3" t="s">
        <v>9</v>
      </c>
      <c r="B29" s="3"/>
      <c r="C29" s="3"/>
    </row>
    <row r="30" spans="1:2" ht="12.75">
      <c r="A30" s="3"/>
      <c r="B30" s="9"/>
    </row>
    <row r="31" spans="1:2" ht="12.75">
      <c r="A31" s="3"/>
      <c r="B31" s="9"/>
    </row>
    <row r="32" spans="1:3" ht="15">
      <c r="A32" s="40" t="s">
        <v>90</v>
      </c>
      <c r="B32" s="9"/>
      <c r="C32" s="39"/>
    </row>
    <row r="33" spans="1:3" ht="12.75">
      <c r="A33" s="85" t="s">
        <v>2</v>
      </c>
      <c r="B33" s="86"/>
      <c r="C33" s="87"/>
    </row>
    <row r="34" spans="1:3" ht="13.5" thickBot="1">
      <c r="A34" s="87"/>
      <c r="B34" s="87"/>
      <c r="C34" s="87"/>
    </row>
    <row r="35" spans="1:3" ht="49.5" customHeight="1" thickBot="1">
      <c r="A35" s="88" t="s">
        <v>22</v>
      </c>
      <c r="B35" s="89" t="s">
        <v>27</v>
      </c>
      <c r="C35" s="90" t="s">
        <v>100</v>
      </c>
    </row>
    <row r="36" spans="1:5" ht="13.5" thickBot="1">
      <c r="A36" s="26" t="s">
        <v>23</v>
      </c>
      <c r="B36" s="18"/>
      <c r="C36" s="46"/>
      <c r="D36" s="3"/>
      <c r="E36" s="3"/>
    </row>
    <row r="37" spans="1:5" ht="12.75">
      <c r="A37" s="3" t="s">
        <v>19</v>
      </c>
      <c r="B37" s="3"/>
      <c r="C37" s="3"/>
      <c r="D37" s="3"/>
      <c r="E37" s="3"/>
    </row>
    <row r="38" spans="1:5" ht="12.75">
      <c r="A38" s="3" t="s">
        <v>84</v>
      </c>
      <c r="B38" s="3"/>
      <c r="C38" s="3"/>
      <c r="D38" s="3"/>
      <c r="E38" s="3"/>
    </row>
    <row r="39" spans="1:5" ht="12.75">
      <c r="A39" s="7" t="s">
        <v>85</v>
      </c>
      <c r="B39" s="7"/>
      <c r="C39" s="7"/>
      <c r="D39" s="3"/>
      <c r="E39" s="3"/>
    </row>
    <row r="40" spans="1:5" ht="12.75">
      <c r="A40" s="7"/>
      <c r="B40" s="7"/>
      <c r="C40" s="7"/>
      <c r="D40" s="3"/>
      <c r="E40" s="3"/>
    </row>
    <row r="41" spans="1:5" ht="12.75">
      <c r="A41" s="92"/>
      <c r="B41" s="93"/>
      <c r="C41" s="94"/>
      <c r="D41" s="3"/>
      <c r="E41" s="3"/>
    </row>
    <row r="42" spans="1:5" ht="15">
      <c r="A42" s="40" t="s">
        <v>91</v>
      </c>
      <c r="B42" s="9"/>
      <c r="C42" s="39"/>
      <c r="D42" s="3"/>
      <c r="E42" s="3"/>
    </row>
    <row r="43" spans="1:5" ht="12.75">
      <c r="A43" s="85" t="s">
        <v>93</v>
      </c>
      <c r="B43" s="86"/>
      <c r="C43" s="87"/>
      <c r="D43" s="3"/>
      <c r="E43" s="3"/>
    </row>
    <row r="44" spans="1:5" ht="13.5" thickBot="1">
      <c r="A44" s="96"/>
      <c r="B44" s="87"/>
      <c r="C44" s="87"/>
      <c r="D44" s="3"/>
      <c r="E44" s="3"/>
    </row>
    <row r="45" spans="1:5" ht="49.5" customHeight="1" thickBot="1">
      <c r="A45" s="88" t="s">
        <v>95</v>
      </c>
      <c r="B45" s="95" t="s">
        <v>27</v>
      </c>
      <c r="C45" s="90" t="s">
        <v>92</v>
      </c>
      <c r="D45" s="3"/>
      <c r="E45" s="3"/>
    </row>
    <row r="46" spans="1:5" ht="13.5" thickBot="1">
      <c r="A46" s="26" t="s">
        <v>23</v>
      </c>
      <c r="B46" s="18"/>
      <c r="C46" s="46"/>
      <c r="D46" s="3"/>
      <c r="E46" s="3"/>
    </row>
    <row r="47" spans="1:3" ht="12.75">
      <c r="A47" s="3" t="s">
        <v>96</v>
      </c>
      <c r="B47" s="3"/>
      <c r="C47" s="3"/>
    </row>
    <row r="48" spans="1:3" ht="12.75">
      <c r="A48" s="3"/>
      <c r="B48" s="3"/>
      <c r="C48" s="3"/>
    </row>
    <row r="49" spans="1:3" ht="12.75">
      <c r="A49" s="7"/>
      <c r="B49" s="7"/>
      <c r="C49" s="7"/>
    </row>
    <row r="52" spans="1:3" ht="12.75">
      <c r="A52" s="3"/>
      <c r="B52" s="3"/>
      <c r="C52" s="3"/>
    </row>
    <row r="53" spans="1:3" ht="12.75">
      <c r="A53" s="7"/>
      <c r="B53" s="7"/>
      <c r="C53" s="7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M26:M26"/>
  <sheetViews>
    <sheetView zoomScalePageLayoutView="0" workbookViewId="0" topLeftCell="A1">
      <selection activeCell="D39" sqref="D39"/>
    </sheetView>
  </sheetViews>
  <sheetFormatPr defaultColWidth="9.140625" defaultRowHeight="12.75"/>
  <sheetData>
    <row r="26" ht="12.75">
      <c r="M26" t="s">
        <v>44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1" sqref="P2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2023-12-29T08:20:46Z</cp:lastPrinted>
  <dcterms:created xsi:type="dcterms:W3CDTF">1997-01-24T11:07:25Z</dcterms:created>
  <dcterms:modified xsi:type="dcterms:W3CDTF">2024-05-14T07:01:33Z</dcterms:modified>
  <cp:category/>
  <cp:version/>
  <cp:contentType/>
  <cp:contentStatus/>
</cp:coreProperties>
</file>