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Odbory\OIT\RM_ZM\2025_RM\03.06_V41_KYBEZ_VZ_dodavka_technologii_ZD_komise\"/>
    </mc:Choice>
  </mc:AlternateContent>
  <bookViews>
    <workbookView xWindow="0" yWindow="765" windowWidth="29400" windowHeight="16605"/>
  </bookViews>
  <sheets>
    <sheet name="List1" sheetId="1" r:id="rId1"/>
  </sheets>
  <definedNames>
    <definedName name="_xlnm.Print_Area" localSheetId="0">List1!$A$1:$E$108</definedName>
  </definedNames>
  <calcPr calcId="162913"/>
  <customWorkbookViews>
    <customWorkbookView name="Turková Věra – osobní zobrazení" guid="{78E23EFE-AA8F-42CF-B235-9305FB5A08FE}" mergeInterval="0" personalView="1" maximized="1" xWindow="1912" yWindow="74" windowWidth="1936" windowHeight="116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E73" i="1" l="1"/>
  <c r="E65" i="1"/>
  <c r="E57" i="1"/>
  <c r="E49" i="1"/>
  <c r="E42" i="1"/>
  <c r="E34" i="1"/>
  <c r="E27" i="1"/>
  <c r="E54" i="1"/>
  <c r="E79" i="1"/>
  <c r="E80" i="1"/>
  <c r="E93" i="1"/>
  <c r="E72" i="1"/>
  <c r="E71" i="1"/>
  <c r="E70" i="1"/>
  <c r="E69" i="1"/>
  <c r="E84" i="1"/>
  <c r="E83" i="1"/>
  <c r="E82" i="1"/>
  <c r="E81" i="1"/>
  <c r="E86" i="1" l="1"/>
  <c r="E85" i="1"/>
  <c r="E77" i="1"/>
  <c r="E61" i="1"/>
  <c r="E64" i="1" l="1"/>
  <c r="E63" i="1"/>
  <c r="E62" i="1"/>
  <c r="E46" i="1"/>
  <c r="E48" i="1"/>
  <c r="E47" i="1"/>
  <c r="E33" i="1"/>
  <c r="E32" i="1"/>
  <c r="E31" i="1"/>
  <c r="E92" i="1"/>
  <c r="E53" i="1"/>
  <c r="E40" i="1"/>
  <c r="E25" i="1"/>
  <c r="E24" i="1"/>
  <c r="E23" i="1"/>
  <c r="E95" i="1" l="1"/>
  <c r="E94" i="1"/>
  <c r="E91" i="1"/>
  <c r="E90" i="1"/>
  <c r="E56" i="1"/>
  <c r="E55" i="1"/>
  <c r="E41" i="1"/>
  <c r="E39" i="1"/>
  <c r="E38" i="1"/>
  <c r="E26" i="1"/>
  <c r="E96" i="1" l="1"/>
  <c r="E98" i="1" s="1"/>
  <c r="E99" i="1" l="1"/>
  <c r="E100" i="1" s="1"/>
</calcChain>
</file>

<file path=xl/sharedStrings.xml><?xml version="1.0" encoding="utf-8"?>
<sst xmlns="http://schemas.openxmlformats.org/spreadsheetml/2006/main" count="183" uniqueCount="75">
  <si>
    <t>KRYCÍ LIST NABÍDKY</t>
  </si>
  <si>
    <t>ZADAVATEL</t>
  </si>
  <si>
    <t>Název</t>
  </si>
  <si>
    <t>Sídlo</t>
  </si>
  <si>
    <t>Moskevská 2035/21, 360 01 Karlovy Vary</t>
  </si>
  <si>
    <t>IČO</t>
  </si>
  <si>
    <t>DODAVATEL</t>
  </si>
  <si>
    <t>Adresa pro poštovní styk</t>
  </si>
  <si>
    <t>Právní forma dodavatele/spisová značka v obchodním rejstříku</t>
  </si>
  <si>
    <t>IČO/DIČ</t>
  </si>
  <si>
    <t>Forma podniku dodavatele</t>
  </si>
  <si>
    <t>Dodavatel uvede, zdali je malým, středním nebo velkým podnikem dle Doporučení Komise č. 2003/361/ES, o definici mikropodniků, malých a středních podniků</t>
  </si>
  <si>
    <t>Osoba oprávněná jednat za dodavatele</t>
  </si>
  <si>
    <t>Kontaktní osoba (jméno, pracovní zařazení)</t>
  </si>
  <si>
    <t>Telefon/mail</t>
  </si>
  <si>
    <t>Podrobné členění nabídkové ceny</t>
  </si>
  <si>
    <t>Soupis dodávek a služeb s výkazem výměr</t>
  </si>
  <si>
    <t>Centrální datacentrové a přístupové přepínač včetně příslušenství</t>
  </si>
  <si>
    <t>Popis</t>
  </si>
  <si>
    <t>Počet</t>
  </si>
  <si>
    <t>Jednotka</t>
  </si>
  <si>
    <t>Cena/j</t>
  </si>
  <si>
    <t>Cena celkem</t>
  </si>
  <si>
    <t>Dodávka HW</t>
  </si>
  <si>
    <t>CORE: 32-portový "Core" přepínač 100 Gbps, včetně transceiverů a stackovacích kabelů (DAC/AOC), , včetně napájecích kabelů, včetně podpory na 5 let.</t>
  </si>
  <si>
    <t>ks</t>
  </si>
  <si>
    <t>TOR: 48-portový "ToR" přepínač (switch) 25 Gbps, 4-porty Uplink 40/100G, včetně transceiverů a včetně stackovacích kabelů (DAC/AOC), včetně napájecích kabelů, včetně podpory na 5 let.</t>
  </si>
  <si>
    <t>Příprava</t>
  </si>
  <si>
    <t>MD</t>
  </si>
  <si>
    <t>Instalace a konfigurace</t>
  </si>
  <si>
    <t>Celkem</t>
  </si>
  <si>
    <t>Přístupový přepínač stohovatelný včetně příslušenství</t>
  </si>
  <si>
    <t>CAMPUS: POE+ přepínač 48-portový "Campus" přepínač (switch) 1 Gbps, 4-porty Uplink 10G SPF+, včetně transceiverů a včetně stackovacích kabelů (DAC/AOC), včetně napájecích kabelů, včetně podpory na 5 let.</t>
  </si>
  <si>
    <t>Přístupový bod WiFi s příslušenstvím</t>
  </si>
  <si>
    <t>WLAN Access Point, včetně podpory na 5 let.</t>
  </si>
  <si>
    <t>HW WLAN controller, včetně transceiverů, optické kabeláže a včetně napájecí kabeláže, včetně podpory na 5 let.</t>
  </si>
  <si>
    <t>Deinstalace stávajících AP, nové instalace a konfigurace</t>
  </si>
  <si>
    <t>Řízení přístupu do sítě 802.1x</t>
  </si>
  <si>
    <t>NAC: Hardware Appliance systému Network access control (NAC), pro řízení přístupu k síti 802.1x, včetně transceiverů, optické kabeláže a včetně napájecí kabeláže, včetně software, včetně licence, včetně podpory na 5 let.</t>
  </si>
  <si>
    <t>NGFW cluster HA/DR</t>
  </si>
  <si>
    <t>NGFW: 1 (RU) hardware appliance, min. 1GE RJ45 pro management, min. počet 10GE SFP+ rozhraní portů pro data, min. 2.5GE RJ45 rozhraní portů pro data, včetně transceiverů, optické kabeláže a včetně napájecí kabeláže.</t>
  </si>
  <si>
    <t>NGFW: podpora na 5 let</t>
  </si>
  <si>
    <t>Optický SAN přepínač</t>
  </si>
  <si>
    <t>FC: 24-portový "Fibre Channel" přepínač 16/32 Gbps, včetně licencí pro všechny porty, včetně transceiverů, včetně napájecích kabelů.</t>
  </si>
  <si>
    <t>FC: prodloužená podpora na 5 let.</t>
  </si>
  <si>
    <t>HW appliance se SW/FW pro správu logů</t>
  </si>
  <si>
    <t>Log Management: Hardware Appliance včetně OS a aplikace pro Log Management, včetně transceiverů, optické kabeláže a včetně napájecí kabeláže, podpora 1 rok.</t>
  </si>
  <si>
    <t>Log Management: prodloužená podpora na 1 rok.</t>
  </si>
  <si>
    <t>Server s příslušenstvím</t>
  </si>
  <si>
    <t>Fyzický rackmount server typu 2U, HPE ProLiant DL380/385 nejnovější generace, dual CPU, 12x 64 GB RAM modul DDR5, 2 ks. Dual port 10/25Gb GbE, SFP28, 1x Dual port 32/64 Gb FC HBA, 9x 7.68 TB, SSD, SAS 12Gb/s, 2x M.2 min. 480 GB pro OS, včetně transceiverů, optické kabeláže a včetně napájecí kabeláže, včetně podpory na 5 let.</t>
  </si>
  <si>
    <t>Dodávka SW</t>
  </si>
  <si>
    <t>HPE iLO Advanced license</t>
  </si>
  <si>
    <t>HPE OneView Advanced licence</t>
  </si>
  <si>
    <t>Windows Server Datacenter, 2 Core (8 Core/CPU, 16 Core/Server), 2 years support</t>
  </si>
  <si>
    <t>Windows Server External Connector, 1 physical Server, 2 years support</t>
  </si>
  <si>
    <t>Software Assurance pro Windows Server Datacenter, 2 Core (8 Core/CPU, 16 Core/Server), 2 years support</t>
  </si>
  <si>
    <t>Software Assurance pro Windows Server External Connector, 1 physical Server, 2 years support</t>
  </si>
  <si>
    <t>Ostatní činnosti</t>
  </si>
  <si>
    <t xml:space="preserve">Koordinační a integrační činnosti v rámci projektu </t>
  </si>
  <si>
    <t>kpl</t>
  </si>
  <si>
    <t>Přípravné činnosti Architekta řešení</t>
  </si>
  <si>
    <t>Low Level Design Architekta řešení</t>
  </si>
  <si>
    <t>Dokumentace skutečného provedení</t>
  </si>
  <si>
    <t>Zaškolení interního IT zadavatele</t>
  </si>
  <si>
    <t>Doprava</t>
  </si>
  <si>
    <t>Celková nabídková cena</t>
  </si>
  <si>
    <t>CELKEM bez DPH</t>
  </si>
  <si>
    <t>DPH 21%</t>
  </si>
  <si>
    <t>CELKEM včetně DPH 21%</t>
  </si>
  <si>
    <t>V …………………………… dne ……………</t>
  </si>
  <si>
    <t>Jméno, příjmení a podpis osoby,                                        oprávněné jednat jménem účastníka</t>
  </si>
  <si>
    <r>
      <t>Jakožto účastník dále prohlašuji, že shora uvedená celková nabídková cena za provedení veřejné zakázky s názvem „</t>
    </r>
    <r>
      <rPr>
        <b/>
        <sz val="12"/>
        <color theme="1"/>
        <rFont val="Arial"/>
        <family val="2"/>
        <charset val="238"/>
      </rPr>
      <t>Dodávka IT technologií pro zvýšení kybernetické bezpečnosti Statutárního města Karlovy Vary</t>
    </r>
    <r>
      <rPr>
        <sz val="12"/>
        <color theme="1"/>
        <rFont val="Arial"/>
        <family val="2"/>
        <charset val="238"/>
      </rPr>
      <t>“ zahrnuje veškeré náklady, které účastníkovi vzniknou v souvislosti s plněním veřejné zakázky, je stanovena po dobu platnosti a účinnosti smlouvy a její překročení je možné pouze při splnění podmínek v zadávací dokumentaci, resp. návrhu smlouvy. Nabídková cena je stanovena jako nejvýše přípustná. Další podmínky pro překročení nabídkové ceny jsou uvedeny v návrhu smlouvy.</t>
    </r>
  </si>
  <si>
    <r>
      <t xml:space="preserve">v zadávacím řízení, vedeném v otevřeném řízení, k zadání veřejné zakázky 
</t>
    </r>
    <r>
      <rPr>
        <b/>
        <sz val="12"/>
        <color rgb="FF000000"/>
        <rFont val="Arial"/>
        <family val="2"/>
        <charset val="238"/>
      </rPr>
      <t>„Dodávka IT technologií pro zvýšení kybernetické bezpečnosti Statutárního města Karlovy Vary“</t>
    </r>
  </si>
  <si>
    <t xml:space="preserve">Statutární město Karlovy Vary </t>
  </si>
  <si>
    <t>00254657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</si>
</sst>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2" formatCode="_-* #,##0\ &quot;Kč&quot;_-;\-* #,##0\ &quot;Kč&quot;_-;_-* &quot;-&quot;\ &quot;Kč&quot;_-;_-@_-"/>
    <numFmt numFmtId="164" formatCode="#,##0.00\ _K_č"/>
  </numFmts>
  <fonts count="9">
    <font>
      <sz val="11"/>
      <color theme="1"/>
      <name val="Aptos Narrow"/>
      <family val="2"/>
      <charset val="238"/>
      <scheme val="minor"/>
    </font>
    <font>
      <b/>
      <sz val="1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2" fontId="3" fillId="0" borderId="15" xfId="0" applyNumberFormat="1" applyFont="1" applyBorder="1" applyAlignment="1">
      <alignment horizontal="center" vertical="center" wrapText="1"/>
    </xf>
    <xf numFmtId="42" fontId="3" fillId="0" borderId="16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8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8" fontId="2" fillId="0" borderId="1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8" fontId="3" fillId="0" borderId="16" xfId="0" applyNumberFormat="1" applyFont="1" applyBorder="1" applyAlignment="1">
      <alignment horizontal="center" vertical="center" wrapText="1"/>
    </xf>
    <xf numFmtId="8" fontId="3" fillId="0" borderId="2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164" fontId="8" fillId="0" borderId="24" xfId="0" applyNumberFormat="1" applyFont="1" applyBorder="1" applyAlignment="1">
      <alignment vertical="center"/>
    </xf>
    <xf numFmtId="0" fontId="7" fillId="0" borderId="4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39" xfId="0" applyFont="1" applyBorder="1" applyAlignment="1" applyProtection="1">
      <alignment horizontal="center" wrapText="1"/>
      <protection locked="0"/>
    </xf>
    <xf numFmtId="0" fontId="7" fillId="0" borderId="40" xfId="0" applyFont="1" applyBorder="1" applyAlignment="1" applyProtection="1">
      <alignment horizontal="center" wrapText="1"/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49" fontId="2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tabSelected="1" zoomScale="90" zoomScaleNormal="90" workbookViewId="0">
      <selection sqref="A1:E108"/>
    </sheetView>
  </sheetViews>
  <sheetFormatPr defaultColWidth="9.125" defaultRowHeight="14.25"/>
  <cols>
    <col min="1" max="1" width="99.625" style="1" customWidth="1"/>
    <col min="2" max="2" width="10.375" style="1" customWidth="1"/>
    <col min="3" max="3" width="12.125" style="1" customWidth="1"/>
    <col min="4" max="5" width="25.625" style="1" customWidth="1"/>
    <col min="6" max="6" width="17.5" style="1" customWidth="1"/>
    <col min="7" max="16384" width="9.125" style="1"/>
  </cols>
  <sheetData>
    <row r="1" spans="1:5" ht="20.25">
      <c r="A1" s="74" t="s">
        <v>0</v>
      </c>
      <c r="B1" s="75"/>
      <c r="C1" s="75"/>
      <c r="D1" s="75"/>
      <c r="E1" s="76"/>
    </row>
    <row r="2" spans="1:5" ht="15" customHeight="1">
      <c r="A2" s="77" t="s">
        <v>72</v>
      </c>
      <c r="B2" s="78"/>
      <c r="C2" s="78"/>
      <c r="D2" s="78"/>
      <c r="E2" s="79"/>
    </row>
    <row r="3" spans="1:5" ht="15" customHeight="1" thickBot="1">
      <c r="A3" s="77"/>
      <c r="B3" s="78"/>
      <c r="C3" s="78"/>
      <c r="D3" s="78"/>
      <c r="E3" s="79"/>
    </row>
    <row r="4" spans="1:5" ht="18" customHeight="1" thickBot="1">
      <c r="A4" s="80" t="s">
        <v>1</v>
      </c>
      <c r="B4" s="81"/>
      <c r="C4" s="81"/>
      <c r="D4" s="81"/>
      <c r="E4" s="82"/>
    </row>
    <row r="5" spans="1:5" ht="24.95" customHeight="1">
      <c r="A5" s="2" t="s">
        <v>2</v>
      </c>
      <c r="B5" s="83" t="s">
        <v>73</v>
      </c>
      <c r="C5" s="84"/>
      <c r="D5" s="84"/>
      <c r="E5" s="85"/>
    </row>
    <row r="6" spans="1:5" ht="24.95" customHeight="1">
      <c r="A6" s="3" t="s">
        <v>3</v>
      </c>
      <c r="B6" s="86" t="s">
        <v>4</v>
      </c>
      <c r="C6" s="87"/>
      <c r="D6" s="87"/>
      <c r="E6" s="88"/>
    </row>
    <row r="7" spans="1:5" ht="24.95" customHeight="1" thickBot="1">
      <c r="A7" s="5" t="s">
        <v>5</v>
      </c>
      <c r="B7" s="89" t="s">
        <v>74</v>
      </c>
      <c r="C7" s="90"/>
      <c r="D7" s="90"/>
      <c r="E7" s="91"/>
    </row>
    <row r="8" spans="1:5" ht="18" customHeight="1" thickBot="1">
      <c r="A8" s="80" t="s">
        <v>6</v>
      </c>
      <c r="B8" s="81"/>
      <c r="C8" s="81"/>
      <c r="D8" s="81"/>
      <c r="E8" s="82"/>
    </row>
    <row r="9" spans="1:5" ht="24.95" customHeight="1">
      <c r="A9" s="2" t="s">
        <v>2</v>
      </c>
      <c r="B9" s="95"/>
      <c r="C9" s="96"/>
      <c r="D9" s="96"/>
      <c r="E9" s="97"/>
    </row>
    <row r="10" spans="1:5" ht="24.95" customHeight="1">
      <c r="A10" s="3" t="s">
        <v>3</v>
      </c>
      <c r="B10" s="98"/>
      <c r="C10" s="99"/>
      <c r="D10" s="99"/>
      <c r="E10" s="100"/>
    </row>
    <row r="11" spans="1:5" ht="24.95" customHeight="1">
      <c r="A11" s="3" t="s">
        <v>7</v>
      </c>
      <c r="B11" s="98"/>
      <c r="C11" s="99"/>
      <c r="D11" s="99"/>
      <c r="E11" s="100"/>
    </row>
    <row r="12" spans="1:5" ht="24.95" customHeight="1">
      <c r="A12" s="3" t="s">
        <v>8</v>
      </c>
      <c r="B12" s="98"/>
      <c r="C12" s="99"/>
      <c r="D12" s="99"/>
      <c r="E12" s="100"/>
    </row>
    <row r="13" spans="1:5" ht="24.95" customHeight="1">
      <c r="A13" s="3" t="s">
        <v>9</v>
      </c>
      <c r="B13" s="101"/>
      <c r="C13" s="102"/>
      <c r="D13" s="102"/>
      <c r="E13" s="103"/>
    </row>
    <row r="14" spans="1:5" ht="24.95" customHeight="1">
      <c r="A14" s="3" t="s">
        <v>10</v>
      </c>
      <c r="B14" s="104" t="s">
        <v>11</v>
      </c>
      <c r="C14" s="105"/>
      <c r="D14" s="105"/>
      <c r="E14" s="106"/>
    </row>
    <row r="15" spans="1:5" ht="24.95" customHeight="1">
      <c r="A15" s="3" t="s">
        <v>12</v>
      </c>
      <c r="B15" s="98"/>
      <c r="C15" s="99"/>
      <c r="D15" s="99"/>
      <c r="E15" s="100"/>
    </row>
    <row r="16" spans="1:5" ht="24.95" customHeight="1">
      <c r="A16" s="3" t="s">
        <v>13</v>
      </c>
      <c r="B16" s="98"/>
      <c r="C16" s="99"/>
      <c r="D16" s="99"/>
      <c r="E16" s="100"/>
    </row>
    <row r="17" spans="1:5" ht="24.95" customHeight="1" thickBot="1">
      <c r="A17" s="6" t="s">
        <v>14</v>
      </c>
      <c r="B17" s="107"/>
      <c r="C17" s="108"/>
      <c r="D17" s="108"/>
      <c r="E17" s="109"/>
    </row>
    <row r="18" spans="1:5" ht="24.95" customHeight="1" thickBot="1">
      <c r="A18" s="71" t="s">
        <v>15</v>
      </c>
      <c r="B18" s="72"/>
      <c r="C18" s="72"/>
      <c r="D18" s="72"/>
      <c r="E18" s="73"/>
    </row>
    <row r="19" spans="1:5" ht="24.95" customHeight="1" thickBot="1">
      <c r="A19" s="92" t="s">
        <v>16</v>
      </c>
      <c r="B19" s="93"/>
      <c r="C19" s="93"/>
      <c r="D19" s="93"/>
      <c r="E19" s="94"/>
    </row>
    <row r="20" spans="1:5" ht="24.95" customHeight="1">
      <c r="A20" s="44" t="s">
        <v>17</v>
      </c>
      <c r="B20" s="45"/>
      <c r="C20" s="45"/>
      <c r="D20" s="45"/>
      <c r="E20" s="46"/>
    </row>
    <row r="21" spans="1:5" ht="24.95" customHeight="1">
      <c r="A21" s="7" t="s">
        <v>18</v>
      </c>
      <c r="B21" s="8" t="s">
        <v>19</v>
      </c>
      <c r="C21" s="8" t="s">
        <v>20</v>
      </c>
      <c r="D21" s="9" t="s">
        <v>21</v>
      </c>
      <c r="E21" s="10" t="s">
        <v>22</v>
      </c>
    </row>
    <row r="22" spans="1:5" ht="24.95" customHeight="1">
      <c r="A22" s="47" t="s">
        <v>23</v>
      </c>
      <c r="B22" s="48"/>
      <c r="C22" s="48"/>
      <c r="D22" s="48"/>
      <c r="E22" s="49"/>
    </row>
    <row r="23" spans="1:5" ht="30">
      <c r="A23" s="11" t="s">
        <v>24</v>
      </c>
      <c r="B23" s="12">
        <v>4</v>
      </c>
      <c r="C23" s="12" t="s">
        <v>25</v>
      </c>
      <c r="D23" s="13"/>
      <c r="E23" s="14">
        <f>B23*D23</f>
        <v>0</v>
      </c>
    </row>
    <row r="24" spans="1:5" ht="30">
      <c r="A24" s="11" t="s">
        <v>26</v>
      </c>
      <c r="B24" s="12">
        <v>4</v>
      </c>
      <c r="C24" s="12" t="s">
        <v>25</v>
      </c>
      <c r="D24" s="13"/>
      <c r="E24" s="14">
        <f>B24*D24</f>
        <v>0</v>
      </c>
    </row>
    <row r="25" spans="1:5" ht="24.95" customHeight="1">
      <c r="A25" s="15" t="s">
        <v>27</v>
      </c>
      <c r="B25" s="12"/>
      <c r="C25" s="12" t="s">
        <v>28</v>
      </c>
      <c r="D25" s="13"/>
      <c r="E25" s="14">
        <f t="shared" ref="E25" si="0">B25*D25</f>
        <v>0</v>
      </c>
    </row>
    <row r="26" spans="1:5" ht="24.95" customHeight="1">
      <c r="A26" s="15" t="s">
        <v>29</v>
      </c>
      <c r="B26" s="12"/>
      <c r="C26" s="12" t="s">
        <v>28</v>
      </c>
      <c r="D26" s="13"/>
      <c r="E26" s="14">
        <f t="shared" ref="E26" si="1">B26*D26</f>
        <v>0</v>
      </c>
    </row>
    <row r="27" spans="1:5" ht="30" customHeight="1">
      <c r="A27" s="50" t="s">
        <v>30</v>
      </c>
      <c r="B27" s="51"/>
      <c r="C27" s="51"/>
      <c r="D27" s="52"/>
      <c r="E27" s="16">
        <f>SUM(E23:E26)</f>
        <v>0</v>
      </c>
    </row>
    <row r="28" spans="1:5" ht="30" customHeight="1">
      <c r="A28" s="44" t="s">
        <v>31</v>
      </c>
      <c r="B28" s="45"/>
      <c r="C28" s="45"/>
      <c r="D28" s="45"/>
      <c r="E28" s="46"/>
    </row>
    <row r="29" spans="1:5" ht="30" customHeight="1">
      <c r="A29" s="7" t="s">
        <v>18</v>
      </c>
      <c r="B29" s="8" t="s">
        <v>19</v>
      </c>
      <c r="C29" s="8" t="s">
        <v>20</v>
      </c>
      <c r="D29" s="9" t="s">
        <v>21</v>
      </c>
      <c r="E29" s="10" t="s">
        <v>22</v>
      </c>
    </row>
    <row r="30" spans="1:5" ht="30" customHeight="1">
      <c r="A30" s="47" t="s">
        <v>23</v>
      </c>
      <c r="B30" s="48"/>
      <c r="C30" s="48"/>
      <c r="D30" s="48"/>
      <c r="E30" s="49"/>
    </row>
    <row r="31" spans="1:5" ht="30" customHeight="1">
      <c r="A31" s="31" t="s">
        <v>32</v>
      </c>
      <c r="B31" s="12">
        <v>26</v>
      </c>
      <c r="C31" s="12" t="s">
        <v>25</v>
      </c>
      <c r="D31" s="13"/>
      <c r="E31" s="14">
        <f>B31*D31</f>
        <v>0</v>
      </c>
    </row>
    <row r="32" spans="1:5" ht="30" customHeight="1">
      <c r="A32" s="15" t="s">
        <v>27</v>
      </c>
      <c r="B32" s="12"/>
      <c r="C32" s="12" t="s">
        <v>28</v>
      </c>
      <c r="D32" s="13"/>
      <c r="E32" s="14">
        <f t="shared" ref="E32:E33" si="2">B32*D32</f>
        <v>0</v>
      </c>
    </row>
    <row r="33" spans="1:5" ht="30" customHeight="1">
      <c r="A33" s="15" t="s">
        <v>29</v>
      </c>
      <c r="B33" s="12"/>
      <c r="C33" s="12" t="s">
        <v>28</v>
      </c>
      <c r="D33" s="13"/>
      <c r="E33" s="14">
        <f t="shared" si="2"/>
        <v>0</v>
      </c>
    </row>
    <row r="34" spans="1:5" ht="30" customHeight="1">
      <c r="A34" s="50" t="s">
        <v>30</v>
      </c>
      <c r="B34" s="51"/>
      <c r="C34" s="51"/>
      <c r="D34" s="52"/>
      <c r="E34" s="16">
        <f>SUM(E31:E33)</f>
        <v>0</v>
      </c>
    </row>
    <row r="35" spans="1:5" ht="24.95" customHeight="1">
      <c r="A35" s="68" t="s">
        <v>33</v>
      </c>
      <c r="B35" s="69"/>
      <c r="C35" s="69"/>
      <c r="D35" s="69"/>
      <c r="E35" s="70"/>
    </row>
    <row r="36" spans="1:5" ht="24.95" customHeight="1">
      <c r="A36" s="7" t="s">
        <v>18</v>
      </c>
      <c r="B36" s="8" t="s">
        <v>19</v>
      </c>
      <c r="C36" s="8" t="s">
        <v>20</v>
      </c>
      <c r="D36" s="9" t="s">
        <v>21</v>
      </c>
      <c r="E36" s="10" t="s">
        <v>22</v>
      </c>
    </row>
    <row r="37" spans="1:5" ht="24.95" customHeight="1">
      <c r="A37" s="47" t="s">
        <v>23</v>
      </c>
      <c r="B37" s="48"/>
      <c r="C37" s="48"/>
      <c r="D37" s="48"/>
      <c r="E37" s="49"/>
    </row>
    <row r="38" spans="1:5" ht="25.35" customHeight="1">
      <c r="A38" s="11" t="s">
        <v>34</v>
      </c>
      <c r="B38" s="12">
        <v>10</v>
      </c>
      <c r="C38" s="12" t="s">
        <v>25</v>
      </c>
      <c r="D38" s="13"/>
      <c r="E38" s="14">
        <f>B38*D38</f>
        <v>0</v>
      </c>
    </row>
    <row r="39" spans="1:5" ht="30">
      <c r="A39" s="11" t="s">
        <v>35</v>
      </c>
      <c r="B39" s="12">
        <v>2</v>
      </c>
      <c r="C39" s="12" t="s">
        <v>25</v>
      </c>
      <c r="D39" s="13"/>
      <c r="E39" s="14">
        <f t="shared" ref="E39:E41" si="3">B39*D39</f>
        <v>0</v>
      </c>
    </row>
    <row r="40" spans="1:5" ht="24.95" customHeight="1">
      <c r="A40" s="15" t="s">
        <v>27</v>
      </c>
      <c r="B40" s="12"/>
      <c r="C40" s="12" t="s">
        <v>28</v>
      </c>
      <c r="D40" s="13"/>
      <c r="E40" s="14">
        <f t="shared" ref="E40" si="4">B40*D40</f>
        <v>0</v>
      </c>
    </row>
    <row r="41" spans="1:5" ht="24.95" customHeight="1">
      <c r="A41" s="15" t="s">
        <v>36</v>
      </c>
      <c r="B41" s="12"/>
      <c r="C41" s="12" t="s">
        <v>28</v>
      </c>
      <c r="D41" s="13"/>
      <c r="E41" s="14">
        <f t="shared" si="3"/>
        <v>0</v>
      </c>
    </row>
    <row r="42" spans="1:5" ht="30" customHeight="1">
      <c r="A42" s="50" t="s">
        <v>30</v>
      </c>
      <c r="B42" s="51"/>
      <c r="C42" s="51"/>
      <c r="D42" s="52"/>
      <c r="E42" s="16">
        <f>SUM(E38:E41)</f>
        <v>0</v>
      </c>
    </row>
    <row r="43" spans="1:5" ht="30" customHeight="1">
      <c r="A43" s="68" t="s">
        <v>37</v>
      </c>
      <c r="B43" s="69"/>
      <c r="C43" s="69"/>
      <c r="D43" s="69"/>
      <c r="E43" s="70"/>
    </row>
    <row r="44" spans="1:5" ht="30" customHeight="1">
      <c r="A44" s="7" t="s">
        <v>18</v>
      </c>
      <c r="B44" s="8" t="s">
        <v>19</v>
      </c>
      <c r="C44" s="8" t="s">
        <v>20</v>
      </c>
      <c r="D44" s="9" t="s">
        <v>21</v>
      </c>
      <c r="E44" s="10" t="s">
        <v>22</v>
      </c>
    </row>
    <row r="45" spans="1:5" ht="30" customHeight="1">
      <c r="A45" s="47" t="s">
        <v>23</v>
      </c>
      <c r="B45" s="48"/>
      <c r="C45" s="48"/>
      <c r="D45" s="48"/>
      <c r="E45" s="49"/>
    </row>
    <row r="46" spans="1:5" ht="45">
      <c r="A46" s="4" t="s">
        <v>38</v>
      </c>
      <c r="B46" s="29">
        <v>2</v>
      </c>
      <c r="C46" s="12" t="s">
        <v>25</v>
      </c>
      <c r="D46" s="13"/>
      <c r="E46" s="30">
        <f>B46*D46</f>
        <v>0</v>
      </c>
    </row>
    <row r="47" spans="1:5" ht="30" customHeight="1">
      <c r="A47" s="15" t="s">
        <v>27</v>
      </c>
      <c r="B47" s="12"/>
      <c r="C47" s="12" t="s">
        <v>28</v>
      </c>
      <c r="D47" s="13"/>
      <c r="E47" s="14">
        <f t="shared" ref="E47:E48" si="5">B47*D47</f>
        <v>0</v>
      </c>
    </row>
    <row r="48" spans="1:5" ht="30" customHeight="1">
      <c r="A48" s="15" t="s">
        <v>36</v>
      </c>
      <c r="B48" s="12"/>
      <c r="C48" s="12" t="s">
        <v>28</v>
      </c>
      <c r="D48" s="13"/>
      <c r="E48" s="14">
        <f t="shared" si="5"/>
        <v>0</v>
      </c>
    </row>
    <row r="49" spans="1:5" ht="30" customHeight="1">
      <c r="A49" s="50" t="s">
        <v>30</v>
      </c>
      <c r="B49" s="51"/>
      <c r="C49" s="51"/>
      <c r="D49" s="52"/>
      <c r="E49" s="16">
        <f>SUM(E46:E48)</f>
        <v>0</v>
      </c>
    </row>
    <row r="50" spans="1:5" ht="24.95" customHeight="1">
      <c r="A50" s="68" t="s">
        <v>39</v>
      </c>
      <c r="B50" s="69"/>
      <c r="C50" s="69"/>
      <c r="D50" s="69"/>
      <c r="E50" s="70"/>
    </row>
    <row r="51" spans="1:5" ht="24.95" customHeight="1">
      <c r="A51" s="7" t="s">
        <v>18</v>
      </c>
      <c r="B51" s="8" t="s">
        <v>19</v>
      </c>
      <c r="C51" s="8" t="s">
        <v>20</v>
      </c>
      <c r="D51" s="9" t="s">
        <v>21</v>
      </c>
      <c r="E51" s="10" t="s">
        <v>22</v>
      </c>
    </row>
    <row r="52" spans="1:5" ht="24.95" customHeight="1">
      <c r="A52" s="47" t="s">
        <v>23</v>
      </c>
      <c r="B52" s="48"/>
      <c r="C52" s="48"/>
      <c r="D52" s="48"/>
      <c r="E52" s="49"/>
    </row>
    <row r="53" spans="1:5" ht="45">
      <c r="A53" s="11" t="s">
        <v>40</v>
      </c>
      <c r="B53" s="12">
        <v>2</v>
      </c>
      <c r="C53" s="12" t="s">
        <v>25</v>
      </c>
      <c r="D53" s="13"/>
      <c r="E53" s="14">
        <f>B53*D53</f>
        <v>0</v>
      </c>
    </row>
    <row r="54" spans="1:5" ht="25.35" customHeight="1">
      <c r="A54" s="11" t="s">
        <v>41</v>
      </c>
      <c r="B54" s="12">
        <v>2</v>
      </c>
      <c r="C54" s="12" t="s">
        <v>25</v>
      </c>
      <c r="D54" s="13"/>
      <c r="E54" s="14">
        <f>B54*D54</f>
        <v>0</v>
      </c>
    </row>
    <row r="55" spans="1:5" ht="24.95" customHeight="1">
      <c r="A55" s="15" t="s">
        <v>27</v>
      </c>
      <c r="B55" s="12"/>
      <c r="C55" s="12" t="s">
        <v>28</v>
      </c>
      <c r="D55" s="13"/>
      <c r="E55" s="14">
        <f t="shared" ref="E55:E56" si="6">B55*D55</f>
        <v>0</v>
      </c>
    </row>
    <row r="56" spans="1:5" ht="24.95" customHeight="1">
      <c r="A56" s="15" t="s">
        <v>29</v>
      </c>
      <c r="B56" s="12"/>
      <c r="C56" s="12" t="s">
        <v>28</v>
      </c>
      <c r="D56" s="13"/>
      <c r="E56" s="14">
        <f t="shared" si="6"/>
        <v>0</v>
      </c>
    </row>
    <row r="57" spans="1:5" ht="30" customHeight="1">
      <c r="A57" s="50" t="s">
        <v>30</v>
      </c>
      <c r="B57" s="51"/>
      <c r="C57" s="51"/>
      <c r="D57" s="52"/>
      <c r="E57" s="16">
        <f>SUM(E53:E56)</f>
        <v>0</v>
      </c>
    </row>
    <row r="58" spans="1:5" ht="30" customHeight="1">
      <c r="A58" s="68" t="s">
        <v>42</v>
      </c>
      <c r="B58" s="69"/>
      <c r="C58" s="69"/>
      <c r="D58" s="69"/>
      <c r="E58" s="70"/>
    </row>
    <row r="59" spans="1:5" ht="30" customHeight="1">
      <c r="A59" s="7" t="s">
        <v>18</v>
      </c>
      <c r="B59" s="8" t="s">
        <v>19</v>
      </c>
      <c r="C59" s="8" t="s">
        <v>20</v>
      </c>
      <c r="D59" s="9" t="s">
        <v>21</v>
      </c>
      <c r="E59" s="10" t="s">
        <v>22</v>
      </c>
    </row>
    <row r="60" spans="1:5" ht="30" customHeight="1">
      <c r="A60" s="47" t="s">
        <v>23</v>
      </c>
      <c r="B60" s="48"/>
      <c r="C60" s="48"/>
      <c r="D60" s="48"/>
      <c r="E60" s="49"/>
    </row>
    <row r="61" spans="1:5" ht="30" customHeight="1">
      <c r="A61" s="11" t="s">
        <v>43</v>
      </c>
      <c r="B61" s="12">
        <v>4</v>
      </c>
      <c r="C61" s="12" t="s">
        <v>25</v>
      </c>
      <c r="D61" s="13"/>
      <c r="E61" s="14">
        <f>B61*D61</f>
        <v>0</v>
      </c>
    </row>
    <row r="62" spans="1:5" ht="30" customHeight="1">
      <c r="A62" s="11" t="s">
        <v>44</v>
      </c>
      <c r="B62" s="12">
        <v>4</v>
      </c>
      <c r="C62" s="12" t="s">
        <v>25</v>
      </c>
      <c r="D62" s="13"/>
      <c r="E62" s="14">
        <f>B62*D62</f>
        <v>0</v>
      </c>
    </row>
    <row r="63" spans="1:5" ht="30" customHeight="1">
      <c r="A63" s="15" t="s">
        <v>27</v>
      </c>
      <c r="B63" s="12"/>
      <c r="C63" s="12" t="s">
        <v>28</v>
      </c>
      <c r="D63" s="13"/>
      <c r="E63" s="14">
        <f t="shared" ref="E63:E64" si="7">B63*D63</f>
        <v>0</v>
      </c>
    </row>
    <row r="64" spans="1:5" ht="30" customHeight="1">
      <c r="A64" s="15" t="s">
        <v>29</v>
      </c>
      <c r="B64" s="12"/>
      <c r="C64" s="12" t="s">
        <v>28</v>
      </c>
      <c r="D64" s="13"/>
      <c r="E64" s="14">
        <f t="shared" si="7"/>
        <v>0</v>
      </c>
    </row>
    <row r="65" spans="1:5" ht="30" customHeight="1">
      <c r="A65" s="50" t="s">
        <v>30</v>
      </c>
      <c r="B65" s="51"/>
      <c r="C65" s="51"/>
      <c r="D65" s="52"/>
      <c r="E65" s="16">
        <f>SUM(E61:E64)</f>
        <v>0</v>
      </c>
    </row>
    <row r="66" spans="1:5" ht="30" customHeight="1">
      <c r="A66" s="68" t="s">
        <v>45</v>
      </c>
      <c r="B66" s="69"/>
      <c r="C66" s="69"/>
      <c r="D66" s="69"/>
      <c r="E66" s="70"/>
    </row>
    <row r="67" spans="1:5" ht="30" customHeight="1">
      <c r="A67" s="7" t="s">
        <v>18</v>
      </c>
      <c r="B67" s="8" t="s">
        <v>19</v>
      </c>
      <c r="C67" s="8" t="s">
        <v>20</v>
      </c>
      <c r="D67" s="9" t="s">
        <v>21</v>
      </c>
      <c r="E67" s="10" t="s">
        <v>22</v>
      </c>
    </row>
    <row r="68" spans="1:5" ht="30" customHeight="1">
      <c r="A68" s="47" t="s">
        <v>23</v>
      </c>
      <c r="B68" s="48"/>
      <c r="C68" s="48"/>
      <c r="D68" s="48"/>
      <c r="E68" s="49"/>
    </row>
    <row r="69" spans="1:5" ht="30" customHeight="1">
      <c r="A69" s="11" t="s">
        <v>46</v>
      </c>
      <c r="B69" s="12">
        <v>1</v>
      </c>
      <c r="C69" s="12" t="s">
        <v>25</v>
      </c>
      <c r="D69" s="13"/>
      <c r="E69" s="14">
        <f>B69*D69</f>
        <v>0</v>
      </c>
    </row>
    <row r="70" spans="1:5" ht="30" customHeight="1">
      <c r="A70" s="11" t="s">
        <v>47</v>
      </c>
      <c r="B70" s="12">
        <v>4</v>
      </c>
      <c r="C70" s="12" t="s">
        <v>25</v>
      </c>
      <c r="D70" s="13"/>
      <c r="E70" s="14">
        <f>B70*D70</f>
        <v>0</v>
      </c>
    </row>
    <row r="71" spans="1:5" ht="30" customHeight="1">
      <c r="A71" s="15" t="s">
        <v>27</v>
      </c>
      <c r="B71" s="12"/>
      <c r="C71" s="12" t="s">
        <v>28</v>
      </c>
      <c r="D71" s="13"/>
      <c r="E71" s="14">
        <f t="shared" ref="E71:E72" si="8">B71*D71</f>
        <v>0</v>
      </c>
    </row>
    <row r="72" spans="1:5" ht="30" customHeight="1">
      <c r="A72" s="15" t="s">
        <v>29</v>
      </c>
      <c r="B72" s="12"/>
      <c r="C72" s="12" t="s">
        <v>28</v>
      </c>
      <c r="D72" s="13"/>
      <c r="E72" s="14">
        <f t="shared" si="8"/>
        <v>0</v>
      </c>
    </row>
    <row r="73" spans="1:5" ht="30" customHeight="1">
      <c r="A73" s="50" t="s">
        <v>30</v>
      </c>
      <c r="B73" s="51"/>
      <c r="C73" s="51"/>
      <c r="D73" s="52"/>
      <c r="E73" s="16">
        <f>SUM(E69:E72)</f>
        <v>0</v>
      </c>
    </row>
    <row r="74" spans="1:5" ht="30" customHeight="1">
      <c r="A74" s="68" t="s">
        <v>48</v>
      </c>
      <c r="B74" s="69"/>
      <c r="C74" s="69"/>
      <c r="D74" s="69"/>
      <c r="E74" s="70"/>
    </row>
    <row r="75" spans="1:5" ht="30" customHeight="1">
      <c r="A75" s="7" t="s">
        <v>18</v>
      </c>
      <c r="B75" s="8" t="s">
        <v>19</v>
      </c>
      <c r="C75" s="8" t="s">
        <v>20</v>
      </c>
      <c r="D75" s="9" t="s">
        <v>21</v>
      </c>
      <c r="E75" s="10" t="s">
        <v>22</v>
      </c>
    </row>
    <row r="76" spans="1:5" ht="30" customHeight="1">
      <c r="A76" s="47" t="s">
        <v>23</v>
      </c>
      <c r="B76" s="48"/>
      <c r="C76" s="48"/>
      <c r="D76" s="48"/>
      <c r="E76" s="49"/>
    </row>
    <row r="77" spans="1:5" ht="60">
      <c r="A77" s="11" t="s">
        <v>49</v>
      </c>
      <c r="B77" s="12">
        <v>2</v>
      </c>
      <c r="C77" s="12" t="s">
        <v>25</v>
      </c>
      <c r="D77" s="13"/>
      <c r="E77" s="14">
        <f>B77*D77</f>
        <v>0</v>
      </c>
    </row>
    <row r="78" spans="1:5" ht="30" customHeight="1">
      <c r="A78" s="47" t="s">
        <v>50</v>
      </c>
      <c r="B78" s="48"/>
      <c r="C78" s="48"/>
      <c r="D78" s="48"/>
      <c r="E78" s="49"/>
    </row>
    <row r="79" spans="1:5" ht="25.35" customHeight="1">
      <c r="A79" s="11" t="s">
        <v>51</v>
      </c>
      <c r="B79" s="12">
        <v>2</v>
      </c>
      <c r="C79" s="12" t="s">
        <v>25</v>
      </c>
      <c r="D79" s="13"/>
      <c r="E79" s="14">
        <f t="shared" ref="E79:E84" si="9">B79*D79</f>
        <v>0</v>
      </c>
    </row>
    <row r="80" spans="1:5" ht="25.35" customHeight="1">
      <c r="A80" s="11" t="s">
        <v>52</v>
      </c>
      <c r="B80" s="12">
        <v>2</v>
      </c>
      <c r="C80" s="12" t="s">
        <v>25</v>
      </c>
      <c r="D80" s="13"/>
      <c r="E80" s="14">
        <f t="shared" si="9"/>
        <v>0</v>
      </c>
    </row>
    <row r="81" spans="1:5" ht="30" customHeight="1">
      <c r="A81" s="11" t="s">
        <v>53</v>
      </c>
      <c r="B81" s="12">
        <v>128</v>
      </c>
      <c r="C81" s="12" t="s">
        <v>25</v>
      </c>
      <c r="D81" s="13"/>
      <c r="E81" s="14">
        <f t="shared" si="9"/>
        <v>0</v>
      </c>
    </row>
    <row r="82" spans="1:5" ht="30" customHeight="1">
      <c r="A82" s="11" t="s">
        <v>54</v>
      </c>
      <c r="B82" s="12">
        <v>2</v>
      </c>
      <c r="C82" s="12" t="s">
        <v>25</v>
      </c>
      <c r="D82" s="13"/>
      <c r="E82" s="14">
        <f t="shared" si="9"/>
        <v>0</v>
      </c>
    </row>
    <row r="83" spans="1:5" ht="30" customHeight="1">
      <c r="A83" s="11" t="s">
        <v>55</v>
      </c>
      <c r="B83" s="12">
        <v>128</v>
      </c>
      <c r="C83" s="12" t="s">
        <v>25</v>
      </c>
      <c r="D83" s="13"/>
      <c r="E83" s="14">
        <f t="shared" si="9"/>
        <v>0</v>
      </c>
    </row>
    <row r="84" spans="1:5" ht="30" customHeight="1">
      <c r="A84" s="11" t="s">
        <v>56</v>
      </c>
      <c r="B84" s="12">
        <v>2</v>
      </c>
      <c r="C84" s="12" t="s">
        <v>25</v>
      </c>
      <c r="D84" s="13"/>
      <c r="E84" s="14">
        <f t="shared" si="9"/>
        <v>0</v>
      </c>
    </row>
    <row r="85" spans="1:5" ht="30" customHeight="1">
      <c r="A85" s="15" t="s">
        <v>27</v>
      </c>
      <c r="B85" s="12"/>
      <c r="C85" s="12" t="s">
        <v>28</v>
      </c>
      <c r="D85" s="13"/>
      <c r="E85" s="14">
        <f t="shared" ref="E85:E86" si="10">B85*D85</f>
        <v>0</v>
      </c>
    </row>
    <row r="86" spans="1:5" ht="30" customHeight="1">
      <c r="A86" s="15" t="s">
        <v>29</v>
      </c>
      <c r="B86" s="12"/>
      <c r="C86" s="12" t="s">
        <v>28</v>
      </c>
      <c r="D86" s="13"/>
      <c r="E86" s="14">
        <f t="shared" si="10"/>
        <v>0</v>
      </c>
    </row>
    <row r="87" spans="1:5" ht="30" customHeight="1">
      <c r="A87" s="50" t="s">
        <v>30</v>
      </c>
      <c r="B87" s="51"/>
      <c r="C87" s="51"/>
      <c r="D87" s="52"/>
      <c r="E87" s="16">
        <f>SUM(E79:E86)+E77</f>
        <v>0</v>
      </c>
    </row>
    <row r="88" spans="1:5" ht="24.95" customHeight="1">
      <c r="A88" s="62" t="s">
        <v>57</v>
      </c>
      <c r="B88" s="63"/>
      <c r="C88" s="63"/>
      <c r="D88" s="63"/>
      <c r="E88" s="64"/>
    </row>
    <row r="89" spans="1:5" ht="24.95" customHeight="1">
      <c r="A89" s="7" t="s">
        <v>18</v>
      </c>
      <c r="B89" s="8" t="s">
        <v>19</v>
      </c>
      <c r="C89" s="8" t="s">
        <v>20</v>
      </c>
      <c r="D89" s="9" t="s">
        <v>21</v>
      </c>
      <c r="E89" s="10" t="s">
        <v>22</v>
      </c>
    </row>
    <row r="90" spans="1:5" ht="24.95" customHeight="1">
      <c r="A90" s="11" t="s">
        <v>58</v>
      </c>
      <c r="B90" s="12"/>
      <c r="C90" s="12" t="s">
        <v>59</v>
      </c>
      <c r="D90" s="13"/>
      <c r="E90" s="14">
        <f>B90*D90</f>
        <v>0</v>
      </c>
    </row>
    <row r="91" spans="1:5" ht="24.95" customHeight="1">
      <c r="A91" s="11" t="s">
        <v>60</v>
      </c>
      <c r="B91" s="12"/>
      <c r="C91" s="12" t="s">
        <v>59</v>
      </c>
      <c r="D91" s="13"/>
      <c r="E91" s="14">
        <f t="shared" ref="E91:E95" si="11">B91*D91</f>
        <v>0</v>
      </c>
    </row>
    <row r="92" spans="1:5" ht="24.95" customHeight="1">
      <c r="A92" s="11" t="s">
        <v>61</v>
      </c>
      <c r="B92" s="12"/>
      <c r="C92" s="12" t="s">
        <v>59</v>
      </c>
      <c r="D92" s="13"/>
      <c r="E92" s="14">
        <f t="shared" si="11"/>
        <v>0</v>
      </c>
    </row>
    <row r="93" spans="1:5" ht="24.95" customHeight="1">
      <c r="A93" s="11" t="s">
        <v>62</v>
      </c>
      <c r="B93" s="12"/>
      <c r="C93" s="12" t="s">
        <v>59</v>
      </c>
      <c r="D93" s="13"/>
      <c r="E93" s="14">
        <f t="shared" ref="E93" si="12">B93*D93</f>
        <v>0</v>
      </c>
    </row>
    <row r="94" spans="1:5" ht="24.95" customHeight="1">
      <c r="A94" s="11" t="s">
        <v>63</v>
      </c>
      <c r="B94" s="12"/>
      <c r="C94" s="12" t="s">
        <v>59</v>
      </c>
      <c r="D94" s="13"/>
      <c r="E94" s="14">
        <f t="shared" si="11"/>
        <v>0</v>
      </c>
    </row>
    <row r="95" spans="1:5" ht="30" customHeight="1">
      <c r="A95" s="11" t="s">
        <v>64</v>
      </c>
      <c r="B95" s="12"/>
      <c r="C95" s="12" t="s">
        <v>59</v>
      </c>
      <c r="D95" s="13"/>
      <c r="E95" s="14">
        <f t="shared" si="11"/>
        <v>0</v>
      </c>
    </row>
    <row r="96" spans="1:5" ht="30" customHeight="1" thickBot="1">
      <c r="A96" s="65" t="s">
        <v>30</v>
      </c>
      <c r="B96" s="66"/>
      <c r="C96" s="66"/>
      <c r="D96" s="67"/>
      <c r="E96" s="17">
        <f>E90+E91+E94+E95</f>
        <v>0</v>
      </c>
    </row>
    <row r="97" spans="1:5" ht="30" customHeight="1" thickBot="1">
      <c r="A97" s="53" t="s">
        <v>65</v>
      </c>
      <c r="B97" s="54"/>
      <c r="C97" s="54"/>
      <c r="D97" s="54"/>
      <c r="E97" s="55"/>
    </row>
    <row r="98" spans="1:5" ht="30" customHeight="1">
      <c r="A98" s="56" t="s">
        <v>66</v>
      </c>
      <c r="B98" s="57"/>
      <c r="C98" s="57"/>
      <c r="D98" s="58"/>
      <c r="E98" s="18">
        <f>E27+E34+E42+E49+E57+E65+E73+E87+E96</f>
        <v>0</v>
      </c>
    </row>
    <row r="99" spans="1:5" ht="30" customHeight="1">
      <c r="A99" s="59" t="s">
        <v>67</v>
      </c>
      <c r="B99" s="60"/>
      <c r="C99" s="60"/>
      <c r="D99" s="61"/>
      <c r="E99" s="19">
        <f>E98*0.21</f>
        <v>0</v>
      </c>
    </row>
    <row r="100" spans="1:5" ht="30" customHeight="1" thickBot="1">
      <c r="A100" s="32" t="s">
        <v>68</v>
      </c>
      <c r="B100" s="33"/>
      <c r="C100" s="33"/>
      <c r="D100" s="34"/>
      <c r="E100" s="20">
        <f>E98+E99</f>
        <v>0</v>
      </c>
    </row>
    <row r="101" spans="1:5" ht="71.25" customHeight="1">
      <c r="A101" s="35" t="s">
        <v>71</v>
      </c>
      <c r="B101" s="36"/>
      <c r="C101" s="36"/>
      <c r="D101" s="36"/>
      <c r="E101" s="37"/>
    </row>
    <row r="102" spans="1:5" ht="15">
      <c r="A102" s="21"/>
      <c r="B102" s="22"/>
      <c r="C102" s="22"/>
      <c r="D102" s="22"/>
      <c r="E102" s="23"/>
    </row>
    <row r="103" spans="1:5" ht="15" customHeight="1">
      <c r="A103" s="21" t="s">
        <v>69</v>
      </c>
      <c r="B103" s="22"/>
      <c r="C103" s="22"/>
      <c r="D103" s="22"/>
      <c r="E103" s="23"/>
    </row>
    <row r="104" spans="1:5" ht="15">
      <c r="A104" s="24"/>
      <c r="B104" s="25"/>
      <c r="C104" s="25"/>
      <c r="D104" s="25"/>
      <c r="E104" s="26"/>
    </row>
    <row r="105" spans="1:5" ht="15">
      <c r="A105" s="24"/>
      <c r="B105" s="25"/>
      <c r="C105" s="25"/>
      <c r="D105" s="25"/>
      <c r="E105" s="26"/>
    </row>
    <row r="106" spans="1:5" ht="15">
      <c r="A106" s="24"/>
      <c r="B106" s="25"/>
      <c r="C106" s="25"/>
      <c r="D106" s="38"/>
      <c r="E106" s="39"/>
    </row>
    <row r="107" spans="1:5" ht="15">
      <c r="A107" s="24"/>
      <c r="B107" s="25"/>
      <c r="C107" s="25"/>
      <c r="D107" s="40" t="s">
        <v>70</v>
      </c>
      <c r="E107" s="41"/>
    </row>
    <row r="108" spans="1:5" ht="15.75" thickBot="1">
      <c r="A108" s="27"/>
      <c r="B108" s="28"/>
      <c r="C108" s="28"/>
      <c r="D108" s="42"/>
      <c r="E108" s="43"/>
    </row>
  </sheetData>
  <protectedRanges>
    <protectedRange sqref="A103:E106" name="Oblast10"/>
    <protectedRange sqref="B9:E17" name="Oblast1"/>
    <protectedRange sqref="D25:D26 D32:D33 D77 D61:D62 D53:D54 D69:D70 D79:D84" name="Oblast2"/>
    <protectedRange sqref="D38:D41 D47:D48" name="Oblast3"/>
    <protectedRange sqref="D55:D56 D63:D64 D85:D86 D71:D72" name="Oblast4"/>
    <protectedRange sqref="D90:D95" name="Oblast9"/>
  </protectedRanges>
  <customSheetViews>
    <customSheetView guid="{78E23EFE-AA8F-42CF-B235-9305FB5A08FE}" scale="90">
      <selection activeCell="A4" sqref="A4:E4"/>
      <pageMargins left="0.7" right="0.7" top="0.78740157499999996" bottom="0.78740157499999996" header="0.3" footer="0.3"/>
    </customSheetView>
  </customSheetViews>
  <mergeCells count="52">
    <mergeCell ref="B7:E7"/>
    <mergeCell ref="A43:E43"/>
    <mergeCell ref="A45:E45"/>
    <mergeCell ref="A49:D49"/>
    <mergeCell ref="A58:E58"/>
    <mergeCell ref="A19:E19"/>
    <mergeCell ref="A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A1:E1"/>
    <mergeCell ref="A2:E3"/>
    <mergeCell ref="A4:E4"/>
    <mergeCell ref="B5:E5"/>
    <mergeCell ref="B6:E6"/>
    <mergeCell ref="A18:E18"/>
    <mergeCell ref="A20:E20"/>
    <mergeCell ref="A22:E22"/>
    <mergeCell ref="A27:D27"/>
    <mergeCell ref="A35:E35"/>
    <mergeCell ref="A37:E37"/>
    <mergeCell ref="A57:D57"/>
    <mergeCell ref="A42:D42"/>
    <mergeCell ref="A50:E50"/>
    <mergeCell ref="A52:E52"/>
    <mergeCell ref="A87:D87"/>
    <mergeCell ref="A66:E66"/>
    <mergeCell ref="A68:E68"/>
    <mergeCell ref="A73:D73"/>
    <mergeCell ref="A78:E78"/>
    <mergeCell ref="A100:D100"/>
    <mergeCell ref="A101:E101"/>
    <mergeCell ref="D106:E106"/>
    <mergeCell ref="D107:E108"/>
    <mergeCell ref="A28:E28"/>
    <mergeCell ref="A30:E30"/>
    <mergeCell ref="A34:D34"/>
    <mergeCell ref="A97:E97"/>
    <mergeCell ref="A98:D98"/>
    <mergeCell ref="A99:D99"/>
    <mergeCell ref="A88:E88"/>
    <mergeCell ref="A96:D96"/>
    <mergeCell ref="A60:E60"/>
    <mergeCell ref="A65:D65"/>
    <mergeCell ref="A74:E74"/>
    <mergeCell ref="A76:E76"/>
  </mergeCells>
  <pageMargins left="0.70866141732283472" right="0.70866141732283472" top="0.78740157480314965" bottom="0.78740157480314965" header="0.31496062992125984" footer="0.31496062992125984"/>
  <pageSetup paperSize="9" scale="4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10cd3a-57e8-4093-a580-21b8de4b1769">
      <Terms xmlns="http://schemas.microsoft.com/office/infopath/2007/PartnerControls"/>
    </lcf76f155ced4ddcb4097134ff3c332f>
    <TaxCatchAll xmlns="22d7407c-1de6-4f03-84b6-1795c1a886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DA73975D286142857DAC9A9FA1CD35" ma:contentTypeVersion="11" ma:contentTypeDescription="Vytvoří nový dokument" ma:contentTypeScope="" ma:versionID="d1184e7582120646fbd3c28e3da6ab1e">
  <xsd:schema xmlns:xsd="http://www.w3.org/2001/XMLSchema" xmlns:xs="http://www.w3.org/2001/XMLSchema" xmlns:p="http://schemas.microsoft.com/office/2006/metadata/properties" xmlns:ns2="9d10cd3a-57e8-4093-a580-21b8de4b1769" xmlns:ns3="22d7407c-1de6-4f03-84b6-1795c1a886b3" targetNamespace="http://schemas.microsoft.com/office/2006/metadata/properties" ma:root="true" ma:fieldsID="6d2c853dc0158f039016ce21f4b1924e" ns2:_="" ns3:_="">
    <xsd:import namespace="9d10cd3a-57e8-4093-a580-21b8de4b1769"/>
    <xsd:import namespace="22d7407c-1de6-4f03-84b6-1795c1a88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0cd3a-57e8-4093-a580-21b8de4b1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8adcf01-26f8-4922-9236-3c3e86835f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7407c-1de6-4f03-84b6-1795c1a886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adca55-f4b6-465a-afbb-7529a1cf408e}" ma:internalName="TaxCatchAll" ma:showField="CatchAllData" ma:web="22d7407c-1de6-4f03-84b6-1795c1a88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8B03B-5148-478D-83E7-E08B4FCB76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B31A6-C890-4412-994A-6634A6F3EC0B}">
  <ds:schemaRefs>
    <ds:schemaRef ds:uri="http://schemas.microsoft.com/office/infopath/2007/PartnerControls"/>
    <ds:schemaRef ds:uri="http://purl.org/dc/terms/"/>
    <ds:schemaRef ds:uri="22d7407c-1de6-4f03-84b6-1795c1a886b3"/>
    <ds:schemaRef ds:uri="http://schemas.microsoft.com/office/2006/documentManagement/types"/>
    <ds:schemaRef ds:uri="http://purl.org/dc/elements/1.1/"/>
    <ds:schemaRef ds:uri="http://schemas.microsoft.com/office/2006/metadata/properties"/>
    <ds:schemaRef ds:uri="9d10cd3a-57e8-4093-a580-21b8de4b176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DAB287-53EF-4A65-B246-F2028025B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10cd3a-57e8-4093-a580-21b8de4b1769"/>
    <ds:schemaRef ds:uri="22d7407c-1de6-4f03-84b6-1795c1a88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Herzinger</dc:creator>
  <cp:keywords/>
  <dc:description/>
  <cp:lastModifiedBy>Míčková Jana</cp:lastModifiedBy>
  <cp:revision/>
  <cp:lastPrinted>2025-05-28T15:51:05Z</cp:lastPrinted>
  <dcterms:created xsi:type="dcterms:W3CDTF">2025-05-27T09:33:59Z</dcterms:created>
  <dcterms:modified xsi:type="dcterms:W3CDTF">2025-05-28T15:51:14Z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0x0101002DDA73975D286142857DAC9A9FA1CD35</vt:lpwstr>
  </property>
  <property fmtid="{D5CDD505-2E9C-101B-9397-08002B2CF9AE}" pid="3" name="MediaServiceImageTags">
    <vt:lpwstr/>
  </property>
</Properties>
</file>